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20" windowWidth="24675" windowHeight="11805"/>
  </bookViews>
  <sheets>
    <sheet name="List1" sheetId="1" r:id="rId1"/>
    <sheet name="List2" sheetId="2" r:id="rId2"/>
    <sheet name="List3" sheetId="3" r:id="rId3"/>
  </sheets>
  <calcPr calcId="144525"/>
</workbook>
</file>

<file path=xl/calcChain.xml><?xml version="1.0" encoding="utf-8"?>
<calcChain xmlns="http://schemas.openxmlformats.org/spreadsheetml/2006/main">
  <c r="O21" i="1" l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L21" i="1" l="1"/>
  <c r="L20" i="1"/>
  <c r="N20" i="1" s="1"/>
  <c r="L15" i="1"/>
  <c r="N15" i="1" s="1"/>
  <c r="N21" i="1" l="1"/>
  <c r="L19" i="1"/>
  <c r="N19" i="1" s="1"/>
  <c r="L18" i="1"/>
  <c r="N18" i="1" s="1"/>
  <c r="L17" i="1"/>
  <c r="N17" i="1" s="1"/>
  <c r="L16" i="1"/>
  <c r="N16" i="1" s="1"/>
  <c r="L14" i="1"/>
  <c r="N14" i="1" s="1"/>
  <c r="L13" i="1"/>
  <c r="N13" i="1" s="1"/>
  <c r="L12" i="1"/>
  <c r="N12" i="1" s="1"/>
  <c r="L11" i="1"/>
  <c r="N11" i="1" s="1"/>
  <c r="L10" i="1"/>
  <c r="N10" i="1" s="1"/>
  <c r="L9" i="1"/>
  <c r="N9" i="1" s="1"/>
  <c r="L8" i="1"/>
  <c r="N8" i="1" s="1"/>
  <c r="L7" i="1"/>
  <c r="N7" i="1" s="1"/>
  <c r="L6" i="1"/>
  <c r="N6" i="1" s="1"/>
  <c r="L5" i="1"/>
  <c r="N5" i="1" s="1"/>
  <c r="L4" i="1"/>
  <c r="N4" i="1" s="1"/>
  <c r="L3" i="1"/>
  <c r="N3" i="1" s="1"/>
  <c r="O23" i="1" l="1"/>
  <c r="N23" i="1"/>
</calcChain>
</file>

<file path=xl/sharedStrings.xml><?xml version="1.0" encoding="utf-8"?>
<sst xmlns="http://schemas.openxmlformats.org/spreadsheetml/2006/main" count="45" uniqueCount="43">
  <si>
    <t>Redna dejavnost</t>
  </si>
  <si>
    <t>Vpis v razvid</t>
  </si>
  <si>
    <t>Članstvo/mat. stroški</t>
  </si>
  <si>
    <t>Predavanja</t>
  </si>
  <si>
    <t>Izleti</t>
  </si>
  <si>
    <t>Obdaritve</t>
  </si>
  <si>
    <t>Obiski</t>
  </si>
  <si>
    <t>Svetovanja, srečanja</t>
  </si>
  <si>
    <t>Letovanja</t>
  </si>
  <si>
    <t>Bilten</t>
  </si>
  <si>
    <t xml:space="preserve"> Točke</t>
  </si>
  <si>
    <t>P</t>
  </si>
  <si>
    <t>Skupaj T</t>
  </si>
  <si>
    <t>EUR</t>
  </si>
  <si>
    <t>Društvo psoriatikov Slovenije</t>
  </si>
  <si>
    <t>ŠENT</t>
  </si>
  <si>
    <t>Društvo upokojencev Šmartno</t>
  </si>
  <si>
    <t>Društvo za kronično vnetno čr.b.</t>
  </si>
  <si>
    <t xml:space="preserve"> OZARA Slovenija</t>
  </si>
  <si>
    <t>Župnijska Karitas Šmartno</t>
  </si>
  <si>
    <t>Društvo izgnancev Litija</t>
  </si>
  <si>
    <t>MD invalidov Litija-Šmartno</t>
  </si>
  <si>
    <t>Društvo Tvoj telefon</t>
  </si>
  <si>
    <t>Ustanova Mali vitez</t>
  </si>
  <si>
    <t>Društvo Diabetikov Litija</t>
  </si>
  <si>
    <t>Društvo paraplegikov</t>
  </si>
  <si>
    <t>Društvo MS Slovenije</t>
  </si>
  <si>
    <t>Društvo Sožitje Litija in Šmartno</t>
  </si>
  <si>
    <t>Društvo civilnih invalidov vojn Slovenije</t>
  </si>
  <si>
    <t>Društvo vojnih invalidov Ljubljana</t>
  </si>
  <si>
    <t>Župnija Šmartno</t>
  </si>
  <si>
    <t xml:space="preserve">vrednost točke </t>
  </si>
  <si>
    <t>Legenda: P</t>
  </si>
  <si>
    <t>ponder članstvo)</t>
  </si>
  <si>
    <t>do 10</t>
  </si>
  <si>
    <t>ponder</t>
  </si>
  <si>
    <t>od 11 do 30</t>
  </si>
  <si>
    <t>od 31 do 50</t>
  </si>
  <si>
    <t>nad 50</t>
  </si>
  <si>
    <t xml:space="preserve">ponder </t>
  </si>
  <si>
    <t>PGD Primskovo</t>
  </si>
  <si>
    <t>Društvo za fibromialgijo</t>
  </si>
  <si>
    <t>Izračuni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</si>
</sst>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right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workbookViewId="0">
      <selection activeCell="O6" sqref="O6"/>
    </sheetView>
  </sheetViews>
  <sheetFormatPr defaultColWidth="9.28515625" defaultRowHeight="12.75" x14ac:dyDescent="0.2"/>
  <cols>
    <col min="1" max="1" width="24.7109375" style="4" customWidth="1"/>
    <col min="2" max="2" width="6.7109375" style="4" customWidth="1"/>
    <col min="3" max="3" width="6.85546875" style="4" customWidth="1"/>
    <col min="4" max="4" width="9.28515625" style="4"/>
    <col min="5" max="5" width="8" style="4" customWidth="1"/>
    <col min="6" max="6" width="6.140625" style="4" customWidth="1"/>
    <col min="7" max="7" width="9.85546875" style="4" customWidth="1"/>
    <col min="8" max="8" width="6.42578125" style="4" customWidth="1"/>
    <col min="9" max="9" width="9.28515625" style="4"/>
    <col min="10" max="10" width="8.28515625" style="4" customWidth="1"/>
    <col min="11" max="11" width="6.85546875" style="4" customWidth="1"/>
    <col min="12" max="12" width="7.42578125" style="4" customWidth="1"/>
    <col min="13" max="13" width="5" style="4" customWidth="1"/>
    <col min="14" max="14" width="7.42578125" style="4" customWidth="1"/>
    <col min="15" max="15" width="7.85546875" style="4" customWidth="1"/>
    <col min="16" max="17" width="9.28515625" style="4"/>
    <col min="18" max="18" width="9.28515625" style="6"/>
    <col min="19" max="16384" width="9.28515625" style="4"/>
  </cols>
  <sheetData>
    <row r="1" spans="1:15" s="1" customFormat="1" x14ac:dyDescent="0.2">
      <c r="A1" s="1" t="s">
        <v>42</v>
      </c>
    </row>
    <row r="2" spans="1:15" s="2" customFormat="1" ht="51" x14ac:dyDescent="0.2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</row>
    <row r="3" spans="1:15" s="4" customFormat="1" x14ac:dyDescent="0.2">
      <c r="A3" s="4" t="s">
        <v>14</v>
      </c>
      <c r="B3" s="4">
        <v>20</v>
      </c>
      <c r="C3" s="4">
        <v>30</v>
      </c>
      <c r="D3" s="4">
        <v>5</v>
      </c>
      <c r="E3" s="4">
        <v>10</v>
      </c>
      <c r="F3" s="4">
        <v>10</v>
      </c>
      <c r="H3" s="4">
        <v>30</v>
      </c>
      <c r="I3" s="7">
        <v>100</v>
      </c>
      <c r="J3" s="4">
        <v>100</v>
      </c>
      <c r="K3" s="4">
        <v>10</v>
      </c>
      <c r="L3" s="7">
        <f t="shared" ref="L3:L19" si="0">SUM(B3:K3)</f>
        <v>315</v>
      </c>
      <c r="M3" s="7">
        <v>1</v>
      </c>
      <c r="N3" s="7">
        <f t="shared" ref="N3:N21" si="1">L3*M3</f>
        <v>315</v>
      </c>
      <c r="O3" s="8">
        <f>N3*0.866</f>
        <v>272.79000000000002</v>
      </c>
    </row>
    <row r="4" spans="1:15" s="4" customFormat="1" x14ac:dyDescent="0.2">
      <c r="A4" s="4" t="s">
        <v>15</v>
      </c>
      <c r="B4" s="4">
        <v>20</v>
      </c>
      <c r="C4" s="4">
        <v>30</v>
      </c>
      <c r="D4" s="4">
        <v>5</v>
      </c>
      <c r="E4" s="4">
        <v>50</v>
      </c>
      <c r="F4" s="4">
        <v>10</v>
      </c>
      <c r="I4" s="7">
        <v>100</v>
      </c>
      <c r="K4" s="4">
        <v>10</v>
      </c>
      <c r="L4" s="7">
        <f t="shared" si="0"/>
        <v>225</v>
      </c>
      <c r="M4" s="7">
        <v>1</v>
      </c>
      <c r="N4" s="7">
        <f t="shared" si="1"/>
        <v>225</v>
      </c>
      <c r="O4" s="8">
        <f t="shared" ref="O4:O21" si="2">N4*0.866</f>
        <v>194.85</v>
      </c>
    </row>
    <row r="5" spans="1:15" s="4" customFormat="1" x14ac:dyDescent="0.2">
      <c r="A5" s="7" t="s">
        <v>16</v>
      </c>
      <c r="B5" s="4">
        <v>20</v>
      </c>
      <c r="D5" s="4">
        <v>50</v>
      </c>
      <c r="E5" s="4">
        <v>150</v>
      </c>
      <c r="F5" s="4">
        <v>10</v>
      </c>
      <c r="G5" s="4">
        <v>10</v>
      </c>
      <c r="H5" s="4">
        <v>30</v>
      </c>
      <c r="I5" s="7">
        <v>100</v>
      </c>
      <c r="L5" s="7">
        <f t="shared" si="0"/>
        <v>370</v>
      </c>
      <c r="M5" s="7">
        <v>4</v>
      </c>
      <c r="N5" s="7">
        <f t="shared" si="1"/>
        <v>1480</v>
      </c>
      <c r="O5" s="8">
        <f t="shared" si="2"/>
        <v>1281.68</v>
      </c>
    </row>
    <row r="6" spans="1:15" s="4" customFormat="1" x14ac:dyDescent="0.2">
      <c r="A6" s="4" t="s">
        <v>17</v>
      </c>
      <c r="B6" s="4">
        <v>20</v>
      </c>
      <c r="D6" s="4">
        <v>5</v>
      </c>
      <c r="E6" s="4">
        <v>50</v>
      </c>
      <c r="F6" s="4">
        <v>10</v>
      </c>
      <c r="I6" s="7">
        <v>100</v>
      </c>
      <c r="K6" s="4">
        <v>10</v>
      </c>
      <c r="L6" s="7">
        <f t="shared" si="0"/>
        <v>195</v>
      </c>
      <c r="M6" s="7">
        <v>1</v>
      </c>
      <c r="N6" s="7">
        <f t="shared" si="1"/>
        <v>195</v>
      </c>
      <c r="O6" s="8">
        <f t="shared" si="2"/>
        <v>168.87</v>
      </c>
    </row>
    <row r="7" spans="1:15" s="4" customFormat="1" x14ac:dyDescent="0.2">
      <c r="A7" s="4" t="s">
        <v>18</v>
      </c>
      <c r="B7" s="4">
        <v>20</v>
      </c>
      <c r="C7" s="4">
        <v>30</v>
      </c>
      <c r="D7" s="4">
        <v>5</v>
      </c>
      <c r="E7" s="4">
        <v>30</v>
      </c>
      <c r="F7" s="4">
        <v>10</v>
      </c>
      <c r="G7" s="4">
        <v>10</v>
      </c>
      <c r="H7" s="4">
        <v>30</v>
      </c>
      <c r="I7" s="7">
        <v>100</v>
      </c>
      <c r="K7" s="4">
        <v>10</v>
      </c>
      <c r="L7" s="7">
        <f t="shared" si="0"/>
        <v>245</v>
      </c>
      <c r="M7" s="7">
        <v>1</v>
      </c>
      <c r="N7" s="7">
        <f t="shared" si="1"/>
        <v>245</v>
      </c>
      <c r="O7" s="8">
        <f t="shared" si="2"/>
        <v>212.17</v>
      </c>
    </row>
    <row r="8" spans="1:15" s="4" customFormat="1" x14ac:dyDescent="0.2">
      <c r="A8" s="4" t="s">
        <v>19</v>
      </c>
      <c r="B8" s="4">
        <v>20</v>
      </c>
      <c r="F8" s="4">
        <v>10</v>
      </c>
      <c r="G8" s="4">
        <v>10</v>
      </c>
      <c r="H8" s="4">
        <v>30</v>
      </c>
      <c r="I8" s="7">
        <v>20</v>
      </c>
      <c r="L8" s="7">
        <f t="shared" si="0"/>
        <v>90</v>
      </c>
      <c r="M8" s="7">
        <v>1</v>
      </c>
      <c r="N8" s="7">
        <f t="shared" si="1"/>
        <v>90</v>
      </c>
      <c r="O8" s="8">
        <f t="shared" si="2"/>
        <v>77.94</v>
      </c>
    </row>
    <row r="9" spans="1:15" s="9" customFormat="1" x14ac:dyDescent="0.2">
      <c r="A9" s="9" t="s">
        <v>20</v>
      </c>
      <c r="B9" s="9">
        <v>20</v>
      </c>
      <c r="D9" s="9">
        <v>10</v>
      </c>
      <c r="F9" s="9">
        <v>10</v>
      </c>
      <c r="I9" s="9">
        <v>20</v>
      </c>
      <c r="J9" s="9">
        <v>100</v>
      </c>
      <c r="K9" s="9">
        <v>10</v>
      </c>
      <c r="L9" s="9">
        <f t="shared" si="0"/>
        <v>170</v>
      </c>
      <c r="M9" s="9">
        <v>2</v>
      </c>
      <c r="N9" s="7">
        <f t="shared" si="1"/>
        <v>340</v>
      </c>
      <c r="O9" s="8">
        <f t="shared" si="2"/>
        <v>294.44</v>
      </c>
    </row>
    <row r="10" spans="1:15" s="4" customFormat="1" x14ac:dyDescent="0.2">
      <c r="A10" s="7" t="s">
        <v>21</v>
      </c>
      <c r="B10" s="4">
        <v>20</v>
      </c>
      <c r="D10" s="4">
        <v>50</v>
      </c>
      <c r="E10" s="4">
        <v>100</v>
      </c>
      <c r="F10" s="4">
        <v>10</v>
      </c>
      <c r="G10" s="4">
        <v>10</v>
      </c>
      <c r="H10" s="4">
        <v>30</v>
      </c>
      <c r="I10" s="7">
        <v>100</v>
      </c>
      <c r="J10" s="4">
        <v>200</v>
      </c>
      <c r="K10" s="4">
        <v>10</v>
      </c>
      <c r="L10" s="7">
        <f t="shared" si="0"/>
        <v>530</v>
      </c>
      <c r="M10" s="7">
        <v>4</v>
      </c>
      <c r="N10" s="7">
        <f t="shared" si="1"/>
        <v>2120</v>
      </c>
      <c r="O10" s="8">
        <f t="shared" si="2"/>
        <v>1835.92</v>
      </c>
    </row>
    <row r="11" spans="1:15" s="4" customFormat="1" x14ac:dyDescent="0.2">
      <c r="A11" s="4" t="s">
        <v>22</v>
      </c>
      <c r="B11" s="4">
        <v>20</v>
      </c>
      <c r="C11" s="4">
        <v>30</v>
      </c>
      <c r="I11" s="7">
        <v>100</v>
      </c>
      <c r="L11" s="7">
        <f t="shared" si="0"/>
        <v>150</v>
      </c>
      <c r="M11" s="7">
        <v>1</v>
      </c>
      <c r="N11" s="7">
        <f t="shared" si="1"/>
        <v>150</v>
      </c>
      <c r="O11" s="8">
        <f t="shared" si="2"/>
        <v>129.9</v>
      </c>
    </row>
    <row r="12" spans="1:15" s="4" customFormat="1" x14ac:dyDescent="0.2">
      <c r="A12" s="4" t="s">
        <v>23</v>
      </c>
      <c r="B12" s="4">
        <v>20</v>
      </c>
      <c r="C12" s="4">
        <v>30</v>
      </c>
      <c r="D12" s="4">
        <v>5</v>
      </c>
      <c r="I12" s="7">
        <v>100</v>
      </c>
      <c r="L12" s="7">
        <f t="shared" si="0"/>
        <v>155</v>
      </c>
      <c r="M12" s="7">
        <v>1</v>
      </c>
      <c r="N12" s="7">
        <f t="shared" si="1"/>
        <v>155</v>
      </c>
      <c r="O12" s="8">
        <f t="shared" si="2"/>
        <v>134.22999999999999</v>
      </c>
    </row>
    <row r="13" spans="1:15" s="7" customFormat="1" x14ac:dyDescent="0.2">
      <c r="A13" s="7" t="s">
        <v>24</v>
      </c>
      <c r="B13" s="7">
        <v>20</v>
      </c>
      <c r="C13" s="7">
        <v>30</v>
      </c>
      <c r="D13" s="7">
        <v>50</v>
      </c>
      <c r="E13" s="7">
        <v>150</v>
      </c>
      <c r="F13" s="7">
        <v>10</v>
      </c>
      <c r="G13" s="7">
        <v>10</v>
      </c>
      <c r="H13" s="4">
        <v>30</v>
      </c>
      <c r="I13" s="7">
        <v>100</v>
      </c>
      <c r="J13" s="4">
        <v>200</v>
      </c>
      <c r="K13" s="4"/>
      <c r="L13" s="7">
        <f t="shared" si="0"/>
        <v>600</v>
      </c>
      <c r="M13" s="7">
        <v>4</v>
      </c>
      <c r="N13" s="7">
        <f t="shared" si="1"/>
        <v>2400</v>
      </c>
      <c r="O13" s="8">
        <f t="shared" si="2"/>
        <v>2078.4</v>
      </c>
    </row>
    <row r="14" spans="1:15" s="4" customFormat="1" x14ac:dyDescent="0.2">
      <c r="A14" s="4" t="s">
        <v>25</v>
      </c>
      <c r="B14" s="4">
        <v>20</v>
      </c>
      <c r="D14" s="4">
        <v>5</v>
      </c>
      <c r="E14" s="4">
        <v>50</v>
      </c>
      <c r="F14" s="4">
        <v>10</v>
      </c>
      <c r="G14" s="4">
        <v>10</v>
      </c>
      <c r="H14" s="4">
        <v>30</v>
      </c>
      <c r="I14" s="7">
        <v>100</v>
      </c>
      <c r="J14" s="4">
        <v>100</v>
      </c>
      <c r="K14" s="4">
        <v>10</v>
      </c>
      <c r="L14" s="7">
        <f t="shared" si="0"/>
        <v>335</v>
      </c>
      <c r="M14" s="7">
        <v>1</v>
      </c>
      <c r="N14" s="7">
        <f t="shared" si="1"/>
        <v>335</v>
      </c>
      <c r="O14" s="8">
        <f t="shared" si="2"/>
        <v>290.11</v>
      </c>
    </row>
    <row r="15" spans="1:15" s="4" customFormat="1" x14ac:dyDescent="0.2">
      <c r="A15" s="4" t="s">
        <v>26</v>
      </c>
      <c r="B15" s="4">
        <v>20</v>
      </c>
      <c r="D15" s="4">
        <v>5</v>
      </c>
      <c r="E15" s="4">
        <v>15</v>
      </c>
      <c r="F15" s="4">
        <v>10</v>
      </c>
      <c r="G15" s="4">
        <v>10</v>
      </c>
      <c r="H15" s="4">
        <v>30</v>
      </c>
      <c r="I15" s="7">
        <v>100</v>
      </c>
      <c r="J15" s="4">
        <v>100</v>
      </c>
      <c r="K15" s="4">
        <v>10</v>
      </c>
      <c r="L15" s="7">
        <f t="shared" si="0"/>
        <v>300</v>
      </c>
      <c r="M15" s="7">
        <v>1</v>
      </c>
      <c r="N15" s="7">
        <f t="shared" si="1"/>
        <v>300</v>
      </c>
      <c r="O15" s="8">
        <f t="shared" si="2"/>
        <v>259.8</v>
      </c>
    </row>
    <row r="16" spans="1:15" s="4" customFormat="1" x14ac:dyDescent="0.2">
      <c r="A16" s="4" t="s">
        <v>27</v>
      </c>
      <c r="B16" s="4">
        <v>20</v>
      </c>
      <c r="D16" s="4">
        <v>10</v>
      </c>
      <c r="E16" s="4">
        <v>50</v>
      </c>
      <c r="F16" s="4">
        <v>10</v>
      </c>
      <c r="H16" s="4">
        <v>30</v>
      </c>
      <c r="I16" s="7">
        <v>100</v>
      </c>
      <c r="L16" s="7">
        <f t="shared" si="0"/>
        <v>220</v>
      </c>
      <c r="M16" s="7">
        <v>2</v>
      </c>
      <c r="N16" s="7">
        <f t="shared" si="1"/>
        <v>440</v>
      </c>
      <c r="O16" s="8">
        <f t="shared" si="2"/>
        <v>381.04</v>
      </c>
    </row>
    <row r="17" spans="1:18" x14ac:dyDescent="0.2">
      <c r="A17" s="4" t="s">
        <v>28</v>
      </c>
      <c r="B17" s="4">
        <v>20</v>
      </c>
      <c r="D17" s="4">
        <v>5</v>
      </c>
      <c r="E17" s="4">
        <v>30</v>
      </c>
      <c r="F17" s="4">
        <v>10</v>
      </c>
      <c r="G17" s="4">
        <v>10</v>
      </c>
      <c r="I17" s="10">
        <v>100</v>
      </c>
      <c r="K17" s="4">
        <v>10</v>
      </c>
      <c r="L17" s="4">
        <f t="shared" si="0"/>
        <v>185</v>
      </c>
      <c r="M17" s="4">
        <v>1</v>
      </c>
      <c r="N17" s="7">
        <f t="shared" si="1"/>
        <v>185</v>
      </c>
      <c r="O17" s="8">
        <f t="shared" si="2"/>
        <v>160.21</v>
      </c>
      <c r="R17" s="4"/>
    </row>
    <row r="18" spans="1:18" x14ac:dyDescent="0.2">
      <c r="A18" s="4" t="s">
        <v>29</v>
      </c>
      <c r="B18" s="4">
        <v>20</v>
      </c>
      <c r="D18" s="4">
        <v>5</v>
      </c>
      <c r="E18" s="4">
        <v>30</v>
      </c>
      <c r="F18" s="4">
        <v>10</v>
      </c>
      <c r="I18" s="4">
        <v>100</v>
      </c>
      <c r="J18" s="4">
        <v>100</v>
      </c>
      <c r="K18" s="4">
        <v>10</v>
      </c>
      <c r="L18" s="4">
        <f t="shared" si="0"/>
        <v>275</v>
      </c>
      <c r="M18" s="4">
        <v>1</v>
      </c>
      <c r="N18" s="7">
        <f t="shared" si="1"/>
        <v>275</v>
      </c>
      <c r="O18" s="8">
        <f t="shared" si="2"/>
        <v>238.15</v>
      </c>
      <c r="R18" s="4"/>
    </row>
    <row r="19" spans="1:18" x14ac:dyDescent="0.2">
      <c r="A19" s="4" t="s">
        <v>30</v>
      </c>
      <c r="D19" s="4">
        <v>50</v>
      </c>
      <c r="L19" s="4">
        <f t="shared" si="0"/>
        <v>50</v>
      </c>
      <c r="M19" s="4">
        <v>4</v>
      </c>
      <c r="N19" s="7">
        <f t="shared" si="1"/>
        <v>200</v>
      </c>
      <c r="O19" s="8">
        <f t="shared" si="2"/>
        <v>173.2</v>
      </c>
      <c r="R19" s="4"/>
    </row>
    <row r="20" spans="1:18" x14ac:dyDescent="0.2">
      <c r="A20" s="4" t="s">
        <v>40</v>
      </c>
      <c r="B20" s="4">
        <v>20</v>
      </c>
      <c r="E20" s="4">
        <v>100</v>
      </c>
      <c r="L20" s="4">
        <f>SUM(B20:K20)</f>
        <v>120</v>
      </c>
      <c r="M20" s="4">
        <v>1</v>
      </c>
      <c r="N20" s="7">
        <f t="shared" si="1"/>
        <v>120</v>
      </c>
      <c r="O20" s="8">
        <f t="shared" si="2"/>
        <v>103.92</v>
      </c>
      <c r="R20" s="4"/>
    </row>
    <row r="21" spans="1:18" x14ac:dyDescent="0.2">
      <c r="A21" s="4" t="s">
        <v>41</v>
      </c>
      <c r="B21" s="4">
        <v>20</v>
      </c>
      <c r="D21" s="4">
        <v>5</v>
      </c>
      <c r="F21" s="4">
        <v>10</v>
      </c>
      <c r="I21" s="4">
        <v>100</v>
      </c>
      <c r="J21" s="4">
        <v>100</v>
      </c>
      <c r="K21" s="4">
        <v>10</v>
      </c>
      <c r="L21" s="4">
        <f>SUM(B21:K21)</f>
        <v>245</v>
      </c>
      <c r="M21" s="4">
        <v>1</v>
      </c>
      <c r="N21" s="7">
        <f t="shared" si="1"/>
        <v>245</v>
      </c>
      <c r="O21" s="8">
        <f t="shared" si="2"/>
        <v>212.17</v>
      </c>
      <c r="R21" s="4"/>
    </row>
    <row r="22" spans="1:18" x14ac:dyDescent="0.2">
      <c r="A22" s="4">
        <v>0</v>
      </c>
      <c r="N22" s="7"/>
      <c r="O22" s="8"/>
      <c r="R22" s="4"/>
    </row>
    <row r="23" spans="1:18" x14ac:dyDescent="0.2">
      <c r="A23" s="4" t="s">
        <v>31</v>
      </c>
      <c r="L23" s="4">
        <v>0.86599999999999999</v>
      </c>
      <c r="N23" s="4">
        <f>SUM(N3:N22)</f>
        <v>9815</v>
      </c>
      <c r="O23" s="5">
        <f>SUM(O3:O22)</f>
        <v>8499.7899999999972</v>
      </c>
    </row>
    <row r="25" spans="1:18" x14ac:dyDescent="0.2">
      <c r="A25" s="4" t="s">
        <v>32</v>
      </c>
      <c r="B25" s="4" t="s">
        <v>33</v>
      </c>
    </row>
    <row r="26" spans="1:18" x14ac:dyDescent="0.2">
      <c r="A26" s="4" t="s">
        <v>34</v>
      </c>
      <c r="B26" s="4" t="s">
        <v>35</v>
      </c>
      <c r="C26" s="4">
        <v>1</v>
      </c>
    </row>
    <row r="27" spans="1:18" x14ac:dyDescent="0.2">
      <c r="A27" s="4" t="s">
        <v>36</v>
      </c>
      <c r="B27" s="4" t="s">
        <v>35</v>
      </c>
      <c r="C27" s="4">
        <v>2</v>
      </c>
    </row>
    <row r="28" spans="1:18" x14ac:dyDescent="0.2">
      <c r="A28" s="4" t="s">
        <v>37</v>
      </c>
      <c r="B28" s="4" t="s">
        <v>35</v>
      </c>
      <c r="C28" s="4">
        <v>3</v>
      </c>
    </row>
    <row r="29" spans="1:18" x14ac:dyDescent="0.2">
      <c r="A29" s="4" t="s">
        <v>38</v>
      </c>
      <c r="B29" s="4" t="s">
        <v>39</v>
      </c>
      <c r="C29" s="4">
        <v>4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 Sadar</dc:creator>
  <cp:lastModifiedBy>Karmen Sadar</cp:lastModifiedBy>
  <cp:lastPrinted>2019-07-09T12:01:04Z</cp:lastPrinted>
  <dcterms:created xsi:type="dcterms:W3CDTF">2019-07-03T11:14:49Z</dcterms:created>
  <dcterms:modified xsi:type="dcterms:W3CDTF">2019-07-10T07:54:45Z</dcterms:modified>
</cp:coreProperties>
</file>