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B25" lockStructure="1"/>
  <bookViews>
    <workbookView xWindow="240" yWindow="135" windowWidth="11400" windowHeight="5370"/>
  </bookViews>
  <sheets>
    <sheet name="PLOCNIK KOSTREVNICA" sheetId="3" r:id="rId1"/>
  </sheets>
  <definedNames>
    <definedName name="_xlnm.Print_Area" localSheetId="0">'PLOCNIK KOSTREVNICA'!$A$1:$F$350</definedName>
  </definedNames>
  <calcPr calcId="144525"/>
</workbook>
</file>

<file path=xl/calcChain.xml><?xml version="1.0" encoding="utf-8"?>
<calcChain xmlns="http://schemas.openxmlformats.org/spreadsheetml/2006/main">
  <c r="F406" i="3" l="1"/>
  <c r="F405" i="3"/>
  <c r="F404" i="3"/>
  <c r="F403" i="3"/>
  <c r="F401" i="3"/>
  <c r="F399" i="3"/>
  <c r="F397" i="3"/>
  <c r="F396" i="3"/>
  <c r="F395" i="3"/>
  <c r="F394" i="3"/>
  <c r="F393" i="3"/>
  <c r="F392" i="3"/>
  <c r="F391" i="3"/>
  <c r="F390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47" i="3"/>
  <c r="F340" i="3"/>
  <c r="F334" i="3"/>
  <c r="F328" i="3"/>
  <c r="F322" i="3"/>
  <c r="F317" i="3"/>
  <c r="F306" i="3"/>
  <c r="F308" i="3" s="1"/>
  <c r="F21" i="3" s="1"/>
  <c r="F302" i="3"/>
  <c r="F292" i="3"/>
  <c r="F285" i="3"/>
  <c r="F278" i="3"/>
  <c r="F274" i="3"/>
  <c r="F267" i="3"/>
  <c r="F261" i="3"/>
  <c r="F255" i="3"/>
  <c r="F249" i="3"/>
  <c r="F246" i="3"/>
  <c r="F241" i="3"/>
  <c r="F236" i="3"/>
  <c r="F231" i="3"/>
  <c r="F222" i="3"/>
  <c r="F214" i="3"/>
  <c r="F207" i="3"/>
  <c r="F201" i="3"/>
  <c r="F194" i="3"/>
  <c r="F188" i="3"/>
  <c r="F182" i="3"/>
  <c r="F177" i="3"/>
  <c r="F173" i="3"/>
  <c r="F168" i="3"/>
  <c r="F162" i="3"/>
  <c r="F157" i="3"/>
  <c r="F145" i="3"/>
  <c r="F138" i="3"/>
  <c r="F132" i="3"/>
  <c r="F126" i="3"/>
  <c r="F123" i="3"/>
  <c r="F120" i="3"/>
  <c r="F117" i="3"/>
  <c r="F108" i="3"/>
  <c r="F102" i="3"/>
  <c r="F95" i="3"/>
  <c r="F89" i="3"/>
  <c r="F81" i="3"/>
  <c r="F71" i="3"/>
  <c r="F65" i="3"/>
  <c r="F59" i="3"/>
  <c r="F54" i="3"/>
  <c r="F50" i="3"/>
  <c r="F44" i="3"/>
  <c r="D392" i="3"/>
  <c r="D54" i="3"/>
  <c r="F224" i="3"/>
  <c r="F17" i="3" s="1"/>
  <c r="F407" i="3" l="1"/>
  <c r="F357" i="3" s="1"/>
  <c r="F383" i="3"/>
  <c r="F384" i="3" s="1"/>
  <c r="F356" i="3" s="1"/>
  <c r="F350" i="3"/>
  <c r="F23" i="3" s="1"/>
  <c r="F294" i="3"/>
  <c r="F19" i="3" s="1"/>
  <c r="F148" i="3"/>
  <c r="F15" i="3" s="1"/>
  <c r="F110" i="3"/>
  <c r="F13" i="3" s="1"/>
  <c r="F359" i="3" l="1"/>
  <c r="F25" i="3" s="1"/>
  <c r="F27" i="3" s="1"/>
  <c r="F29" i="3" s="1"/>
  <c r="F31" i="3" s="1"/>
</calcChain>
</file>

<file path=xl/sharedStrings.xml><?xml version="1.0" encoding="utf-8"?>
<sst xmlns="http://schemas.openxmlformats.org/spreadsheetml/2006/main" count="373" uniqueCount="245">
  <si>
    <t>m1</t>
  </si>
  <si>
    <t>kom</t>
  </si>
  <si>
    <t>ZEMELJSKA DELA</t>
  </si>
  <si>
    <t>II.</t>
  </si>
  <si>
    <t>m2</t>
  </si>
  <si>
    <t>m3</t>
  </si>
  <si>
    <t>III.</t>
  </si>
  <si>
    <t>IV.</t>
  </si>
  <si>
    <t>PREDDELA</t>
  </si>
  <si>
    <t>PREDDELA SKUPAJ:</t>
  </si>
  <si>
    <t>OBJEKT :</t>
  </si>
  <si>
    <t>INVESTITOR :</t>
  </si>
  <si>
    <t xml:space="preserve"> </t>
  </si>
  <si>
    <t>VII.</t>
  </si>
  <si>
    <t>SESTAVIL:</t>
  </si>
  <si>
    <t xml:space="preserve">VII. </t>
  </si>
  <si>
    <t>Dobava, dovoz in vgrajevanje kvalitetnega</t>
  </si>
  <si>
    <t>Skupaj</t>
  </si>
  <si>
    <t>deponijske takse</t>
  </si>
  <si>
    <t>in odvozom na deponijo h=10km ter plačilom</t>
  </si>
  <si>
    <t xml:space="preserve">Vrh tamponskega sloja mora imeti </t>
  </si>
  <si>
    <t>minimalno nosilnost 120 MN/m2.</t>
  </si>
  <si>
    <t>I. - VII.   S K U P A J brez DDV :</t>
  </si>
  <si>
    <t>I. - VII.   S K U P A J z DDV :</t>
  </si>
  <si>
    <t>Temeljna tla se izdelajo v predvidenih</t>
  </si>
  <si>
    <t>naklonih +-0.5cm.</t>
  </si>
  <si>
    <t>Strojno-ročno planiranje in utrjevanje temeljnih tal</t>
  </si>
  <si>
    <t>kos</t>
  </si>
  <si>
    <t>VOZIŠČNE KONSTRUKCIJE</t>
  </si>
  <si>
    <t>ODVODNJAVANJE</t>
  </si>
  <si>
    <t>Zakoličenje osi ceste z zavarovanjem</t>
  </si>
  <si>
    <t>trase ceste, z oznako višin,</t>
  </si>
  <si>
    <t xml:space="preserve">globine izkopa, višino nasipa in višino </t>
  </si>
  <si>
    <t>zaključnega sloja asfalta</t>
  </si>
  <si>
    <t>do 15cm premera ter odstranitev</t>
  </si>
  <si>
    <t>Posek in odstranitev grmovja in dreves z debli</t>
  </si>
  <si>
    <t>vej.</t>
  </si>
  <si>
    <t>I.</t>
  </si>
  <si>
    <t>Postavitev prečnih profilov na vzpostavljeno os</t>
  </si>
  <si>
    <t>II</t>
  </si>
  <si>
    <t>Humuziranje zelenic in brežin s humusom</t>
  </si>
  <si>
    <t>iz gradbiščne deponije. V ceni zajeti</t>
  </si>
  <si>
    <t>vsi transporti, strojno in ročno planiranje,</t>
  </si>
  <si>
    <t>ter zatravitev z avtohtonimi travnimi semeni.</t>
  </si>
  <si>
    <t>(humziranje v debelini 20cm)</t>
  </si>
  <si>
    <t>ZEMELJSKA DELA SKUPAJ</t>
  </si>
  <si>
    <t>vsemi transporti (l=1200m)</t>
  </si>
  <si>
    <t>iz izkopanega materiala, kompletno z nakladanjem</t>
  </si>
  <si>
    <t>Strojno - ročno planiranje temeljnih tal izkopa, kompletno z strojnim utrjevanjem in natančnostjo +/- 3cm</t>
  </si>
  <si>
    <t>tamponskega materiala, v ustroj ceste,</t>
  </si>
  <si>
    <t>Strojna -ročna izdelava finega planuma</t>
  </si>
  <si>
    <t xml:space="preserve">v pravilnih prečnih sklonih in </t>
  </si>
  <si>
    <t>točnostjo +/- 1cm</t>
  </si>
  <si>
    <t>Doplačilo za izdelavo mulde v širini 50cm</t>
  </si>
  <si>
    <t>VOZIŠČNE KONSTRUKCIJE SKUPAJ:</t>
  </si>
  <si>
    <t>pod kanalizacijskimi cevmi in objekti.</t>
  </si>
  <si>
    <t>Izdelava vtočnih jaškov s peskolovom</t>
  </si>
  <si>
    <t>(vključeni vsi priklopi)</t>
  </si>
  <si>
    <t>Jašek iz betonske cevi fi 80cm</t>
  </si>
  <si>
    <t>ODVODNJAVANJE SKUPAJ</t>
  </si>
  <si>
    <t>PROMETNA OPREMA</t>
  </si>
  <si>
    <t>Dobava in vgraditev stebriča za prometni</t>
  </si>
  <si>
    <t>znak iz vroče cinkane jeklene cevi</t>
  </si>
  <si>
    <t>Dobava in pritrditev trikotnega prometnega znaka</t>
  </si>
  <si>
    <t xml:space="preserve">podloga iz aluminijaste pločevine, znak </t>
  </si>
  <si>
    <t xml:space="preserve">z odsevno folijo 2.vrste, dolžina stranice </t>
  </si>
  <si>
    <t>Dobava in pritrditev osmerokotnega prometnega znaka</t>
  </si>
  <si>
    <t>z odsevno folijo 2.vrste, premer</t>
  </si>
  <si>
    <t>Dobava in pritrditev štirikotnega prometnega znaka</t>
  </si>
  <si>
    <t xml:space="preserve">Izdelava tankoslojnih označb </t>
  </si>
  <si>
    <t>z enokomponentno belo barvo, ročno</t>
  </si>
  <si>
    <t>v ceni zajet tudi posip z odsevnimi steklenimi</t>
  </si>
  <si>
    <t>kroglicami 0,10 kg/m2.</t>
  </si>
  <si>
    <t>PROMETNA OPREMA SKUPAJ</t>
  </si>
  <si>
    <t>Izdelava bankin, kompletno z dobavo</t>
  </si>
  <si>
    <t xml:space="preserve">nasipnega materiala in utrjevanjem </t>
  </si>
  <si>
    <t>na predpisano stisljivost (100kN/m2)</t>
  </si>
  <si>
    <t>Izdelava zemeljskih nasipov in zasipov</t>
  </si>
  <si>
    <t>in strojnim planiranjem ter utrjevanjem.</t>
  </si>
  <si>
    <t xml:space="preserve">tampon se vgrajuje in utrjuje v plasteh po 30cm </t>
  </si>
  <si>
    <t>Izdelava obrabnozaporne plasti bitumenskega betona</t>
  </si>
  <si>
    <t>in minimalni globini 3cm</t>
  </si>
  <si>
    <t>Dobava, dovoz in vgrajevanje cestnih robnikov</t>
  </si>
  <si>
    <t>dim. 15/30 cm, vključno z izkopom,</t>
  </si>
  <si>
    <t>polaganjem v beton in stičenjem s fino</t>
  </si>
  <si>
    <t>cementno malto - v ravnini in krivini</t>
  </si>
  <si>
    <t>Dobava, dovoz in vgrajevanje vtočnih cestnih robnikov</t>
  </si>
  <si>
    <t>pločnik</t>
  </si>
  <si>
    <t>Izdelava betonskega temelja iz MB 20</t>
  </si>
  <si>
    <t>premera 30cm in globine 50cm. Temelj</t>
  </si>
  <si>
    <t>izkopi in zasipi.</t>
  </si>
  <si>
    <t>Izdelava opornih zidov iz lomljenca</t>
  </si>
  <si>
    <t>fi 25-50cm in betona MB 30, kompletno</t>
  </si>
  <si>
    <t>z dobavo in dovozom. Zid se izdela iz</t>
  </si>
  <si>
    <t>lomljenca (70%) zalitega z betonom (30%),</t>
  </si>
  <si>
    <t xml:space="preserve">na betonsko podlago d=10cm, ki je vključena v ceni. </t>
  </si>
  <si>
    <t>v debelini 6-10cm, kompletno z nakladanjem</t>
  </si>
  <si>
    <t>jaškov iz betonskih cevi fi50-80cm, kompletno z</t>
  </si>
  <si>
    <t>nakladanjem in odvozom v deponijo</t>
  </si>
  <si>
    <t>l=10km.</t>
  </si>
  <si>
    <t>betonskih robnikov, kompletno z</t>
  </si>
  <si>
    <t>ob robu in ponovno polaganje betonskih tlakovcev.</t>
  </si>
  <si>
    <t xml:space="preserve">Kompletno s pripravo peščene podlage, polaganjem, </t>
  </si>
  <si>
    <t xml:space="preserve">stičenjem z mivko, utrjevanjem podlage, </t>
  </si>
  <si>
    <t>v ceni zajeta vsa dela in materiali ter</t>
  </si>
  <si>
    <t xml:space="preserve">dobava in dovoz novih tlakovcev v 10% </t>
  </si>
  <si>
    <t>celotne površine.</t>
  </si>
  <si>
    <t xml:space="preserve">Strojno - ročno odstranjevanje </t>
  </si>
  <si>
    <t>Strojno-ročno odstranjevanje betonskih tlakovcev z odlaganjem</t>
  </si>
  <si>
    <t>Strojno rušenje obstoječih cestnih</t>
  </si>
  <si>
    <t>Strojno rušenje obstoječih poškodovanih</t>
  </si>
  <si>
    <t>obstoječih prometnih znakov z nakladanjem in</t>
  </si>
  <si>
    <t>kompletno z vsemi transporti in ponovno postavitvijo</t>
  </si>
  <si>
    <t>odvozom na gradbiščno deponijo L=500m,</t>
  </si>
  <si>
    <t>prometnih znakov po končani rekonstrukciji,</t>
  </si>
  <si>
    <t>v ceni zajeta vsa dela, izkopi in zasipi.</t>
  </si>
  <si>
    <t>Strojni zarez asfaltnega cestišča</t>
  </si>
  <si>
    <t>Strojno rušenje asfaltnega cestišča</t>
  </si>
  <si>
    <t>v debelini 6-10cm,</t>
  </si>
  <si>
    <t>Strojni odriv humusa v  debelini 20cm</t>
  </si>
  <si>
    <t>z nakladanjem in odvozom na gradbiščno deponijo</t>
  </si>
  <si>
    <t>za kasnejšo uporabo, l=500m.</t>
  </si>
  <si>
    <t>Dobava, dovoz in vgrajevanje vrtnih robnikov</t>
  </si>
  <si>
    <t>dim. 8/25 cm, vključno z izkopom,</t>
  </si>
  <si>
    <t>Vgreznjeni robniki</t>
  </si>
  <si>
    <t>Vgreznjeni robniki.</t>
  </si>
  <si>
    <t>Fuge zidu so fino zastičene.</t>
  </si>
  <si>
    <t>Dobava, dovoz in vgrajevanje kanalizacijskih</t>
  </si>
  <si>
    <t>MB 15 in s polnim obbetoniranjem.</t>
  </si>
  <si>
    <t>debelina plasti suhe snovi 300 mm,</t>
  </si>
  <si>
    <t>cevi iz PVC premera 200mm na betonsko podlago</t>
  </si>
  <si>
    <t>cevi iz PVC premera 300mm na betonsko podlago</t>
  </si>
  <si>
    <t>Dobava, dovoz in vgrajevanje rešetke</t>
  </si>
  <si>
    <t>vsa dela in materiali.</t>
  </si>
  <si>
    <t xml:space="preserve">iz  kovine (minizirane in 2x opleskane) v vtoke jaškov, </t>
  </si>
  <si>
    <t>za prometni znak in ograje. V ceni zajeta vsa dela,</t>
  </si>
  <si>
    <t>VI.</t>
  </si>
  <si>
    <t>Dobava peščene posteljice iz 2x sejanega</t>
  </si>
  <si>
    <t>peska, kompletno z prevozom in preme-</t>
  </si>
  <si>
    <t xml:space="preserve">tavanjem v jarek in planiranjem </t>
  </si>
  <si>
    <t>VODOVOD</t>
  </si>
  <si>
    <t>VODOVOD SKUPAJ</t>
  </si>
  <si>
    <t>Zakoličba vseh komunalnih vodov s</t>
  </si>
  <si>
    <t>strani pooblaščenega izvajalca</t>
  </si>
  <si>
    <t>(elektrika, TK vodi, vodovod, fekalna</t>
  </si>
  <si>
    <t>kanalizacija, meteorna kanalizacija…)</t>
  </si>
  <si>
    <t>VIII.</t>
  </si>
  <si>
    <t>JAVNA RAZSVETLJAVA</t>
  </si>
  <si>
    <t>PLOČNIK KOSTREVNICA ob LC 426113</t>
  </si>
  <si>
    <t>od JP709351 do križišče za Libergo</t>
  </si>
  <si>
    <t>Občina Šmartno pri Litiji</t>
  </si>
  <si>
    <t>REKAPITULACIJA</t>
  </si>
  <si>
    <t xml:space="preserve">JUKUM d.o.o. / jukum.doo@siol.net / 031-651-686  </t>
  </si>
  <si>
    <t>Ivan Ramšak, udig.</t>
  </si>
  <si>
    <t>DDV 22%</t>
  </si>
  <si>
    <t>Odstranjevanje obstoječega betonskega podstavka</t>
  </si>
  <si>
    <t>za hišni kontejner za smeti, podbetoniranje in niveliranje</t>
  </si>
  <si>
    <t>na novo višino na istem mestu, v ceni zajeta vsa</t>
  </si>
  <si>
    <t xml:space="preserve">dela in materiali. </t>
  </si>
  <si>
    <t>kpl</t>
  </si>
  <si>
    <t>Strojni izkop za kanale in gradbene jame v terenu III.ktg. In IV.ktg., z nakladanjem in odvozom zemljine na komunalno deponijo in plačilom takse</t>
  </si>
  <si>
    <t>Ročni izkop za kanale in gradbene jame v terenu III.ktg. In IV.ktg., z nakladanjem in odvozom zemljine na komunalno deponijo in plačilom takse - ob instalacijah</t>
  </si>
  <si>
    <t>bituminiziranega drobljenca BD 16 AC base B70/100 A3</t>
  </si>
  <si>
    <t>v debelini 6cm in  bitumenskega betona BB 8 AC surf B50/70 A3</t>
  </si>
  <si>
    <t xml:space="preserve">Ročna/strojna izdelava dvoslojnega asfalta iz </t>
  </si>
  <si>
    <t>v debelini 3cm. Krpanje med asfaltom in pločnikom , uvozi, navezave, kanali…</t>
  </si>
  <si>
    <t>AC 8 surf B50/70 A3 v debelini 4cm.</t>
  </si>
  <si>
    <t>dim. 8/20 cm, vključno z izkopom,</t>
  </si>
  <si>
    <t>globine 1.5m, LTŽ 50/50 pokrov MP25.</t>
  </si>
  <si>
    <t>Jašek iz betonske cevi fi 50cm</t>
  </si>
  <si>
    <t>globine 1.5m, LTŽ mreža 40/40 MP40.</t>
  </si>
  <si>
    <t>globine 1.5m, LTŽ pokrov 60/60 MP15.</t>
  </si>
  <si>
    <t>velikost rešetk 30/30cm. V ceni zajeta</t>
  </si>
  <si>
    <t>na novo PVC kanalizacijo.</t>
  </si>
  <si>
    <t>Priklopi obstoječe kanalizacije</t>
  </si>
  <si>
    <t>granulacija do 8mm. Za zasip izkopaniega vodovoda.</t>
  </si>
  <si>
    <t>dolžina 3500mm.</t>
  </si>
  <si>
    <t>ŠMARTNO, SEPTEMBER 2013</t>
  </si>
  <si>
    <t>osi (izvede geometer na podlagi digitalne situacije)</t>
  </si>
  <si>
    <t>Izvedba križanj vodov z polnim obbetoniranjem cevi</t>
  </si>
  <si>
    <t>z pustim betonom C12/15, kompletno z dobavo in dovozom.</t>
  </si>
  <si>
    <t>Dobava, dovoz in vgrajevanje LTŽ</t>
  </si>
  <si>
    <t>kanalete in rešetke širine 20cm in globine 20cm,</t>
  </si>
  <si>
    <t>V ceni betonski klin in posteljica, zarez obstoječega</t>
  </si>
  <si>
    <t>asfalta, ponovno asfaltiranje po vgradnji. V ceni zajeti</t>
  </si>
  <si>
    <t>vsi izkopi, zasipi, priklopi, vgradnja in drobni material, ter prevozi.</t>
  </si>
  <si>
    <t>kanalete in rešetke širine 10cm in globine 10cm,</t>
  </si>
  <si>
    <t>a)</t>
  </si>
  <si>
    <t>GRADBENA DELA JR</t>
  </si>
  <si>
    <t>b)</t>
  </si>
  <si>
    <t>ELEKTROINSTALACIJSKA DELA - JR</t>
  </si>
  <si>
    <t>Skupaj brez DDV</t>
  </si>
  <si>
    <t>GRADBENA DELA</t>
  </si>
  <si>
    <t>Zap.št.</t>
  </si>
  <si>
    <t>Naziv opreme/storitve</t>
  </si>
  <si>
    <t>Količina</t>
  </si>
  <si>
    <t>M.E.</t>
  </si>
  <si>
    <t>Zakoličba nove trase kabelske kanalizacije</t>
  </si>
  <si>
    <t>m</t>
  </si>
  <si>
    <t>Zakoličba lokacije jaškov in svetilk JR</t>
  </si>
  <si>
    <t>Zakoličba ostalih komunalnih vodov</t>
  </si>
  <si>
    <t>Izkop jarka za kabelsko kanalizacijo 0,4x0,8 m v terenu 3. - 4. ktg</t>
  </si>
  <si>
    <t>Dobava in polaganje, spajanje kabelske cevi STG 1x110mm in obbetoniranje z betonom MB 15 dim 0,4x0,2m</t>
  </si>
  <si>
    <t>Zasipanje jarka s cestnim tamponom, nabijanje v plasteh in urejanje poškodovanih površin za po končanih delih</t>
  </si>
  <si>
    <t>Dobava in polaganje opozorilnega traku z napisom "POZOR ELEKTRIKA" (po celotni trasi)</t>
  </si>
  <si>
    <t>Dobava in polaganje ozemljitev z valjancom FeZn 25x4 mm(komplet s priklopi na kandelaber in obst. Ozemljitev)</t>
  </si>
  <si>
    <t>Dobava in montaža križne spojke za ozemljitev</t>
  </si>
  <si>
    <t>Izkop za kabelski jašek z betonsko cevjo fi 60 cm in globine 60cm (izkop 80cm) v terenu 3. -4. ktg, ter izdelava kabelskega jaška z LTŽ pokrovom 40x40 cm (125 kN) odvoz odvečnega materiala na primerno deponijo ( oddaljeno do 5km), zasip in urejanje poškdovanih površin po končanih delih</t>
  </si>
  <si>
    <t>Izkop jame za betonski temelj kandelabra dimenzij 0,8 x 0,8 x 1,2m v terenu 3. -4. ktg odvoz odvečnega materiala na primerno deponijo (oddaljeno do 5km), zasip in urejanje poškdovanih površin po končanih delih</t>
  </si>
  <si>
    <t xml:space="preserve">Izdelava glave temelja 0,8 x 0,8 x 0,1 m z betonom MB 25 in nagibom najmanj 5% ter predhodna utrditev kandelabra s sipkim materialom </t>
  </si>
  <si>
    <t>Stroški zavarovanja gradbišča (delna zapora, občinske poti, prehodi čez izkopani jarek,…)</t>
  </si>
  <si>
    <t>Izdelava prehoda trase preko cestišča, kompletno s sanacijo terena in cestišča, kompletno z zarezom, in ponovnim asfaltiranjem</t>
  </si>
  <si>
    <t>Odstranitev dveh dreves do premera 30cm na lokaciji S2</t>
  </si>
  <si>
    <t>Doplačilo za izdelavo krožno uvaljane asfaltne mulde v širini 50 cm in globini 5 cm, vključno s predpripravo finega planuma</t>
  </si>
  <si>
    <t xml:space="preserve">Nepredvidena gradbena dela z vpisom v gradbeni dnevnik, obračun po dejanskih stroških  in potrjeni gradbeni knjigi </t>
  </si>
  <si>
    <t>GRADBENA DELA - NOVOGRADNJE  - SKUPAJ</t>
  </si>
  <si>
    <t>ELEKTROINSTALACIJSKA DELA - NOVOGRADNJE IN OBNOVE KABELSKEGA SISTEMA</t>
  </si>
  <si>
    <t>Komplet dobava in izdelava kabelske spojke na obstoječem napajalno krmilnem kablu JR z vsem potrebnim veznim in spojnim materialom.</t>
  </si>
  <si>
    <t>gar</t>
  </si>
  <si>
    <t>Dobava in motnaža prostozračnega kabla 4x10 +2,5 Cu mm2 od priključne točke do prvega kandelabra</t>
  </si>
  <si>
    <t>Dobava , uvlačenje in polaganje kabla PPOO 4x10 + 2,5 Cu mm2 v stg. Cev ter do priključne ploščice kandelabra</t>
  </si>
  <si>
    <t>Dobava in izdelava kabelskih končnikov 10 mm2 komplet s priklopom kabla na priključno ploščico kandelabra</t>
  </si>
  <si>
    <t>Povezava kandelabra z ozemljilom</t>
  </si>
  <si>
    <t>Drobni elektromontažni material (napisane tablice, vezice, vijaki,…)</t>
  </si>
  <si>
    <t>MERITVE</t>
  </si>
  <si>
    <t xml:space="preserve">Meritve električnih instalacij in opreme </t>
  </si>
  <si>
    <t>komplet</t>
  </si>
  <si>
    <t>KATASTER INFRASTRUKTURE JAVNE RAZSVETLJAVE</t>
  </si>
  <si>
    <t>KONČANJE DEL</t>
  </si>
  <si>
    <t>Primopredajna dokumentacija</t>
  </si>
  <si>
    <t>Sodelovanje s pristojno elektro distribucijo ob izdelavi priključka na obstoječo JR</t>
  </si>
  <si>
    <t>Projektantski nadzor</t>
  </si>
  <si>
    <t>Izdelava projekta izvedenih del (PID)</t>
  </si>
  <si>
    <t>ELEKTROINSTALACIJSKA DELA - NOVOGRADNJE - SKUPAJ</t>
  </si>
  <si>
    <t>cevi iz PVC premera 400mm na betonsko podlago</t>
  </si>
  <si>
    <t>Izdelava vtočnih oz. iztočnih glav  fi 100-400mm</t>
  </si>
  <si>
    <t>a=600mm - STOP (2102)</t>
  </si>
  <si>
    <t>cevi iz PVC premera 250mm na betonsko podlago</t>
  </si>
  <si>
    <t>a=600mm - OTROCI NA CESTI (1116/1116-1)</t>
  </si>
  <si>
    <t>a=600mm - PREHOD ZA PEŠCE(2431) hi</t>
  </si>
  <si>
    <r>
      <t> </t>
    </r>
    <r>
      <rPr>
        <sz val="10"/>
        <rFont val="Arial"/>
        <family val="2"/>
        <charset val="238"/>
      </rPr>
      <t>Dobava, dovoz in izdelava nosilne obrabno-zaporne vezane plasti iz asfaltne mešanice AC 16 surf B 70/100 A4, v debelini 6 cm in z natančnostjo +/- 0,5 cm</t>
    </r>
  </si>
  <si>
    <t>Izdelava betonskega temelja iz BC premera 60cm, na betonski temelj izdelan iz MB 25 dimenzij 0,8 x 0,8 x 0,2m, z utrjeno peščeno podlago, za kovinski  kandelaber svetle višine 6 m</t>
  </si>
  <si>
    <t>Dobava in montaža vroče cinkanega segmentnega kandelabra višine 6 m nad tlemi, vrh streba prilagojem za direktno montažo svetilke pod kotom 0°, kandelaber naj zdrži tlak vetra 110daN/m2 in hitrost vetra 151 km/h (za cono vetra C) (vključno z priključno ploščico PVE-5 z 6A varovalko, pokrovčkom in ožičenjem NYY-J 4x2,5 mm2)</t>
  </si>
  <si>
    <t>Dobava in montaža svetilke tipa  kot npr. Lumenia ELUM 1 8.015.002 3000 K s Philips predspojno napravo s samodejno redukcijo
ob 23. uri na 50 % nazivne svetilnosti.</t>
  </si>
  <si>
    <t>Evidentiranje nove infrastrukture v kataster javne razsvetljave  (z izdelavo elaborata za vpis elementov javne razsvetljave v kataster gospodarske javne infrastrukture)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</si>
</sst>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S_I_T_-;\-* #,##0.00\ _S_I_T_-;_-* &quot;-&quot;??\ _S_I_T_-;_-@_-"/>
    <numFmt numFmtId="165" formatCode="#,##0.00\ _S_I_T"/>
    <numFmt numFmtId="166" formatCode="#,##0.00\ [$€-1]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Arial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4" fontId="2" fillId="0" borderId="0" xfId="0" applyNumberFormat="1" applyFont="1" applyBorder="1" applyAlignment="1">
      <alignment horizontal="left" vertical="top"/>
    </xf>
    <xf numFmtId="4" fontId="2" fillId="0" borderId="0" xfId="1" applyNumberFormat="1" applyFont="1" applyAlignment="1">
      <alignment horizontal="left" vertical="top"/>
    </xf>
    <xf numFmtId="4" fontId="4" fillId="0" borderId="1" xfId="1" applyNumberFormat="1" applyFont="1" applyFill="1" applyBorder="1" applyAlignment="1">
      <alignment horizontal="left" vertical="top"/>
    </xf>
    <xf numFmtId="4" fontId="2" fillId="0" borderId="2" xfId="1" applyNumberFormat="1" applyFont="1" applyBorder="1" applyAlignment="1">
      <alignment horizontal="left" vertical="top"/>
    </xf>
    <xf numFmtId="4" fontId="2" fillId="0" borderId="3" xfId="1" applyNumberFormat="1" applyFont="1" applyBorder="1" applyAlignment="1">
      <alignment horizontal="left" vertical="top"/>
    </xf>
    <xf numFmtId="4" fontId="3" fillId="0" borderId="4" xfId="1" applyNumberFormat="1" applyFont="1" applyBorder="1" applyAlignment="1">
      <alignment horizontal="left" vertical="top"/>
    </xf>
    <xf numFmtId="4" fontId="3" fillId="0" borderId="0" xfId="1" applyNumberFormat="1" applyFont="1" applyBorder="1" applyAlignment="1">
      <alignment horizontal="left" vertical="top"/>
    </xf>
    <xf numFmtId="4" fontId="3" fillId="0" borderId="5" xfId="1" applyNumberFormat="1" applyFont="1" applyBorder="1" applyAlignment="1">
      <alignment horizontal="left" vertical="top"/>
    </xf>
    <xf numFmtId="4" fontId="3" fillId="0" borderId="6" xfId="1" applyNumberFormat="1" applyFont="1" applyBorder="1" applyAlignment="1">
      <alignment horizontal="left" vertical="top"/>
    </xf>
    <xf numFmtId="4" fontId="3" fillId="0" borderId="7" xfId="1" applyNumberFormat="1" applyFont="1" applyBorder="1" applyAlignment="1">
      <alignment horizontal="left" vertical="top"/>
    </xf>
    <xf numFmtId="4" fontId="3" fillId="0" borderId="8" xfId="1" applyNumberFormat="1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165" fontId="2" fillId="0" borderId="0" xfId="0" applyNumberFormat="1" applyFont="1" applyBorder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5" fontId="2" fillId="0" borderId="0" xfId="1" applyNumberFormat="1" applyFont="1" applyAlignment="1">
      <alignment horizontal="right" vertical="top"/>
    </xf>
    <xf numFmtId="0" fontId="4" fillId="0" borderId="0" xfId="0" applyFont="1"/>
    <xf numFmtId="4" fontId="3" fillId="0" borderId="0" xfId="0" applyNumberFormat="1" applyFont="1" applyBorder="1" applyAlignment="1" applyProtection="1">
      <alignment horizontal="left" vertical="top"/>
      <protection hidden="1"/>
    </xf>
    <xf numFmtId="165" fontId="3" fillId="0" borderId="0" xfId="0" applyNumberFormat="1" applyFont="1" applyBorder="1" applyAlignment="1" applyProtection="1">
      <alignment horizontal="right" vertical="top"/>
      <protection hidden="1"/>
    </xf>
    <xf numFmtId="4" fontId="3" fillId="0" borderId="9" xfId="0" applyNumberFormat="1" applyFont="1" applyBorder="1" applyAlignment="1" applyProtection="1">
      <alignment horizontal="left" vertical="top"/>
      <protection hidden="1"/>
    </xf>
    <xf numFmtId="4" fontId="3" fillId="0" borderId="10" xfId="0" applyNumberFormat="1" applyFont="1" applyBorder="1" applyAlignment="1" applyProtection="1">
      <alignment horizontal="left" vertical="top"/>
      <protection hidden="1"/>
    </xf>
    <xf numFmtId="165" fontId="3" fillId="0" borderId="10" xfId="0" applyNumberFormat="1" applyFont="1" applyBorder="1" applyAlignment="1" applyProtection="1">
      <alignment horizontal="right" vertical="top"/>
      <protection hidden="1"/>
    </xf>
    <xf numFmtId="4" fontId="2" fillId="0" borderId="0" xfId="0" applyNumberFormat="1" applyFont="1" applyBorder="1" applyAlignment="1" applyProtection="1">
      <alignment horizontal="left" vertical="top"/>
      <protection hidden="1"/>
    </xf>
    <xf numFmtId="165" fontId="2" fillId="0" borderId="0" xfId="0" applyNumberFormat="1" applyFont="1" applyBorder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165" fontId="2" fillId="0" borderId="0" xfId="0" applyNumberFormat="1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165" fontId="2" fillId="0" borderId="0" xfId="0" applyNumberFormat="1" applyFont="1" applyFill="1" applyAlignment="1" applyProtection="1">
      <alignment horizontal="right" vertical="top"/>
      <protection hidden="1"/>
    </xf>
    <xf numFmtId="0" fontId="3" fillId="0" borderId="9" xfId="0" applyFont="1" applyBorder="1" applyAlignment="1" applyProtection="1">
      <alignment horizontal="left" vertical="top"/>
      <protection hidden="1"/>
    </xf>
    <xf numFmtId="0" fontId="3" fillId="0" borderId="10" xfId="0" applyFont="1" applyBorder="1" applyAlignment="1" applyProtection="1">
      <alignment horizontal="left" vertical="top"/>
      <protection hidden="1"/>
    </xf>
    <xf numFmtId="4" fontId="2" fillId="0" borderId="0" xfId="0" applyNumberFormat="1" applyFont="1" applyBorder="1" applyAlignment="1" applyProtection="1">
      <alignment horizontal="left" vertical="top" wrapText="1"/>
      <protection hidden="1"/>
    </xf>
    <xf numFmtId="49" fontId="2" fillId="0" borderId="0" xfId="0" applyNumberFormat="1" applyFont="1" applyBorder="1" applyAlignment="1" applyProtection="1">
      <alignment horizontal="left" vertical="top"/>
      <protection hidden="1"/>
    </xf>
    <xf numFmtId="165" fontId="2" fillId="0" borderId="0" xfId="0" applyNumberFormat="1" applyFont="1" applyAlignment="1" applyProtection="1">
      <alignment horizontal="left" vertical="top"/>
      <protection hidden="1"/>
    </xf>
    <xf numFmtId="165" fontId="2" fillId="0" borderId="0" xfId="0" applyNumberFormat="1" applyFont="1" applyAlignment="1" applyProtection="1">
      <alignment horizontal="left"/>
      <protection hidden="1"/>
    </xf>
    <xf numFmtId="165" fontId="2" fillId="0" borderId="0" xfId="0" applyNumberFormat="1" applyFont="1" applyProtection="1">
      <protection hidden="1"/>
    </xf>
    <xf numFmtId="165" fontId="2" fillId="0" borderId="0" xfId="0" applyNumberFormat="1" applyFont="1" applyAlignment="1" applyProtection="1">
      <alignment horizontal="right"/>
      <protection hidden="1"/>
    </xf>
    <xf numFmtId="2" fontId="2" fillId="0" borderId="0" xfId="0" applyNumberFormat="1" applyFont="1" applyAlignment="1" applyProtection="1">
      <alignment horizontal="left" vertical="top"/>
      <protection hidden="1"/>
    </xf>
    <xf numFmtId="1" fontId="2" fillId="0" borderId="0" xfId="0" applyNumberFormat="1" applyFont="1" applyAlignment="1" applyProtection="1">
      <alignment horizontal="left"/>
      <protection hidden="1"/>
    </xf>
    <xf numFmtId="2" fontId="2" fillId="0" borderId="0" xfId="0" applyNumberFormat="1" applyFont="1" applyProtection="1"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9" fillId="0" borderId="2" xfId="0" applyFont="1" applyBorder="1" applyAlignment="1" applyProtection="1">
      <alignment vertical="center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165" fontId="2" fillId="0" borderId="0" xfId="0" applyNumberFormat="1" applyFont="1" applyAlignment="1" applyProtection="1">
      <alignment horizontal="right" vertical="top"/>
      <protection locked="0"/>
    </xf>
    <xf numFmtId="165" fontId="3" fillId="0" borderId="0" xfId="0" applyNumberFormat="1" applyFont="1" applyBorder="1" applyAlignment="1" applyProtection="1">
      <alignment horizontal="right" vertical="top"/>
      <protection locked="0"/>
    </xf>
    <xf numFmtId="165" fontId="3" fillId="0" borderId="10" xfId="0" applyNumberFormat="1" applyFont="1" applyBorder="1" applyAlignment="1" applyProtection="1">
      <alignment horizontal="right" vertical="top"/>
      <protection locked="0"/>
    </xf>
    <xf numFmtId="165" fontId="2" fillId="0" borderId="0" xfId="0" applyNumberFormat="1" applyFont="1" applyBorder="1" applyAlignment="1" applyProtection="1">
      <alignment horizontal="right" vertical="top"/>
      <protection locked="0"/>
    </xf>
    <xf numFmtId="4" fontId="2" fillId="0" borderId="0" xfId="1" applyNumberFormat="1" applyFont="1" applyAlignment="1" applyProtection="1">
      <alignment horizontal="left" vertical="top"/>
      <protection locked="0"/>
    </xf>
    <xf numFmtId="165" fontId="2" fillId="0" borderId="0" xfId="0" applyNumberFormat="1" applyFont="1" applyAlignment="1" applyProtection="1">
      <alignment horizontal="center" vertical="top"/>
      <protection locked="0"/>
    </xf>
    <xf numFmtId="165" fontId="2" fillId="0" borderId="0" xfId="0" applyNumberFormat="1" applyFont="1" applyAlignment="1" applyProtection="1">
      <alignment horizontal="left" vertical="top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165" fontId="3" fillId="0" borderId="0" xfId="0" applyNumberFormat="1" applyFont="1" applyAlignment="1" applyProtection="1">
      <alignment horizontal="right" vertical="top"/>
    </xf>
    <xf numFmtId="165" fontId="2" fillId="0" borderId="0" xfId="0" applyNumberFormat="1" applyFont="1" applyAlignment="1" applyProtection="1">
      <alignment horizontal="right" vertical="top"/>
    </xf>
    <xf numFmtId="165" fontId="3" fillId="0" borderId="12" xfId="0" applyNumberFormat="1" applyFont="1" applyBorder="1" applyAlignment="1" applyProtection="1">
      <alignment horizontal="right" vertical="top"/>
    </xf>
    <xf numFmtId="165" fontId="2" fillId="0" borderId="0" xfId="0" applyNumberFormat="1" applyFont="1" applyBorder="1" applyAlignment="1" applyProtection="1">
      <alignment horizontal="right" vertical="top"/>
    </xf>
    <xf numFmtId="165" fontId="3" fillId="0" borderId="0" xfId="0" applyNumberFormat="1" applyFont="1" applyBorder="1" applyAlignment="1" applyProtection="1">
      <alignment horizontal="right" vertical="top"/>
    </xf>
    <xf numFmtId="165" fontId="2" fillId="0" borderId="0" xfId="0" applyNumberFormat="1" applyFont="1" applyAlignment="1" applyProtection="1">
      <alignment horizontal="right"/>
    </xf>
    <xf numFmtId="165" fontId="2" fillId="0" borderId="0" xfId="0" applyNumberFormat="1" applyFont="1" applyBorder="1" applyAlignment="1" applyProtection="1">
      <alignment horizontal="right"/>
    </xf>
    <xf numFmtId="165" fontId="2" fillId="0" borderId="11" xfId="0" applyNumberFormat="1" applyFont="1" applyBorder="1" applyAlignment="1" applyProtection="1">
      <alignment horizontal="right"/>
    </xf>
    <xf numFmtId="166" fontId="7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center" wrapText="1"/>
      <protection hidden="1"/>
    </xf>
    <xf numFmtId="166" fontId="10" fillId="0" borderId="0" xfId="0" applyNumberFormat="1" applyFont="1" applyAlignment="1" applyProtection="1">
      <alignment horizontal="center" wrapText="1"/>
      <protection locked="0"/>
    </xf>
    <xf numFmtId="166" fontId="10" fillId="0" borderId="0" xfId="0" applyNumberFormat="1" applyFont="1" applyAlignment="1" applyProtection="1">
      <alignment horizontal="center" wrapText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166" fontId="10" fillId="0" borderId="0" xfId="0" applyNumberFormat="1" applyFont="1" applyAlignment="1" applyProtection="1">
      <alignment horizontal="right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166" fontId="10" fillId="0" borderId="7" xfId="0" applyNumberFormat="1" applyFont="1" applyBorder="1" applyAlignment="1" applyProtection="1">
      <alignment horizontal="center" wrapText="1"/>
      <protection locked="0"/>
    </xf>
    <xf numFmtId="166" fontId="10" fillId="0" borderId="7" xfId="0" applyNumberFormat="1" applyFont="1" applyBorder="1" applyAlignment="1" applyProtection="1">
      <alignment horizontal="right"/>
    </xf>
    <xf numFmtId="1" fontId="10" fillId="0" borderId="0" xfId="0" applyNumberFormat="1" applyFont="1" applyAlignment="1" applyProtection="1">
      <alignment horizontal="center" vertical="center" wrapText="1"/>
      <protection hidden="1"/>
    </xf>
    <xf numFmtId="166" fontId="10" fillId="0" borderId="0" xfId="0" applyNumberFormat="1" applyFont="1" applyBorder="1" applyAlignment="1" applyProtection="1">
      <alignment horizontal="center" wrapText="1"/>
    </xf>
    <xf numFmtId="0" fontId="10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Border="1" applyAlignment="1" applyProtection="1">
      <alignment wrapText="1"/>
    </xf>
    <xf numFmtId="0" fontId="3" fillId="2" borderId="11" xfId="0" applyFont="1" applyFill="1" applyBorder="1" applyAlignment="1" applyProtection="1">
      <alignment horizontal="center" vertical="top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 applyProtection="1">
      <alignment horizontal="justify" vertical="center" wrapText="1"/>
      <protection hidden="1"/>
    </xf>
    <xf numFmtId="0" fontId="2" fillId="0" borderId="11" xfId="0" applyFont="1" applyBorder="1" applyAlignment="1" applyProtection="1">
      <alignment horizontal="center" wrapText="1"/>
      <protection hidden="1"/>
    </xf>
    <xf numFmtId="166" fontId="2" fillId="0" borderId="9" xfId="0" applyNumberFormat="1" applyFont="1" applyFill="1" applyBorder="1" applyAlignment="1" applyProtection="1">
      <alignment horizontal="center" wrapText="1"/>
      <protection locked="0"/>
    </xf>
    <xf numFmtId="0" fontId="11" fillId="0" borderId="11" xfId="0" applyFont="1" applyBorder="1" applyAlignment="1" applyProtection="1">
      <alignment wrapText="1"/>
      <protection hidden="1"/>
    </xf>
    <xf numFmtId="9" fontId="2" fillId="0" borderId="11" xfId="0" applyNumberFormat="1" applyFont="1" applyBorder="1" applyAlignment="1" applyProtection="1">
      <alignment horizontal="center" wrapText="1"/>
      <protection hidden="1"/>
    </xf>
    <xf numFmtId="166" fontId="2" fillId="0" borderId="9" xfId="0" applyNumberFormat="1" applyFont="1" applyBorder="1" applyAlignment="1" applyProtection="1">
      <alignment horizontal="center" wrapText="1"/>
      <protection locked="0"/>
    </xf>
    <xf numFmtId="166" fontId="2" fillId="0" borderId="11" xfId="0" applyNumberFormat="1" applyFont="1" applyBorder="1" applyAlignment="1" applyProtection="1">
      <alignment horizontal="center" wrapText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locked="0"/>
    </xf>
    <xf numFmtId="166" fontId="10" fillId="0" borderId="0" xfId="0" applyNumberFormat="1" applyFont="1" applyAlignment="1" applyProtection="1">
      <alignment wrapText="1"/>
    </xf>
    <xf numFmtId="16" fontId="10" fillId="0" borderId="0" xfId="0" applyNumberFormat="1" applyFont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vertical="center" wrapText="1"/>
      <protection hidden="1"/>
    </xf>
    <xf numFmtId="0" fontId="3" fillId="3" borderId="11" xfId="0" applyFont="1" applyFill="1" applyBorder="1" applyAlignment="1" applyProtection="1">
      <alignment horizontal="center" wrapText="1"/>
      <protection hidden="1"/>
    </xf>
    <xf numFmtId="0" fontId="3" fillId="3" borderId="9" xfId="0" applyFon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justify" vertical="center" wrapText="1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4" fontId="5" fillId="0" borderId="13" xfId="1" applyNumberFormat="1" applyFont="1" applyBorder="1" applyAlignment="1">
      <alignment horizontal="center" vertical="top"/>
    </xf>
    <xf numFmtId="4" fontId="5" fillId="0" borderId="14" xfId="1" applyNumberFormat="1" applyFont="1" applyBorder="1" applyAlignment="1">
      <alignment horizontal="center" vertical="top"/>
    </xf>
    <xf numFmtId="4" fontId="5" fillId="0" borderId="15" xfId="1" applyNumberFormat="1" applyFont="1" applyBorder="1" applyAlignment="1">
      <alignment horizontal="center" vertical="top"/>
    </xf>
  </cellXfs>
  <cellStyles count="2">
    <cellStyle name="Navadno" xfId="0" builtinId="0"/>
    <cellStyle name="Vejic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0</xdr:row>
      <xdr:rowOff>66675</xdr:rowOff>
    </xdr:from>
    <xdr:to>
      <xdr:col>5</xdr:col>
      <xdr:colOff>628650</xdr:colOff>
      <xdr:row>2</xdr:row>
      <xdr:rowOff>114300</xdr:rowOff>
    </xdr:to>
    <xdr:pic>
      <xdr:nvPicPr>
        <xdr:cNvPr id="1120" name="Picture 1" descr="Jukum_-_stampiljk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66675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8"/>
  <sheetViews>
    <sheetView tabSelected="1" showWhiteSpace="0" view="pageLayout" zoomScaleNormal="100" workbookViewId="0">
      <selection activeCell="B397" sqref="B397"/>
    </sheetView>
  </sheetViews>
  <sheetFormatPr defaultRowHeight="12.75" x14ac:dyDescent="0.2"/>
  <cols>
    <col min="1" max="1" width="5.140625" style="1" customWidth="1"/>
    <col min="2" max="2" width="31.28515625" style="1" customWidth="1"/>
    <col min="3" max="3" width="4.42578125" style="1" customWidth="1"/>
    <col min="4" max="5" width="15.5703125" style="16" customWidth="1"/>
    <col min="6" max="6" width="17.85546875" style="16" customWidth="1"/>
    <col min="7" max="7" width="9.140625" style="1"/>
    <col min="8" max="8" width="28.85546875" style="2" customWidth="1"/>
    <col min="9" max="16384" width="9.140625" style="1"/>
  </cols>
  <sheetData>
    <row r="1" spans="1:6" x14ac:dyDescent="0.2">
      <c r="A1" s="3"/>
      <c r="B1" s="3"/>
      <c r="C1" s="3"/>
      <c r="D1" s="15"/>
      <c r="E1" s="15"/>
    </row>
    <row r="2" spans="1:6" ht="15" x14ac:dyDescent="0.2">
      <c r="A2" s="1" t="s">
        <v>152</v>
      </c>
      <c r="B2" s="4"/>
      <c r="C2" s="4"/>
      <c r="D2" s="17"/>
      <c r="E2" s="18" t="s">
        <v>12</v>
      </c>
    </row>
    <row r="3" spans="1:6" x14ac:dyDescent="0.2">
      <c r="A3" s="4"/>
      <c r="B3" s="4"/>
      <c r="C3" s="4"/>
      <c r="D3" s="17"/>
      <c r="E3" s="17"/>
    </row>
    <row r="4" spans="1:6" ht="15" x14ac:dyDescent="0.2">
      <c r="A4" s="5" t="s">
        <v>10</v>
      </c>
      <c r="B4" s="6"/>
      <c r="C4" s="7"/>
      <c r="D4" s="5" t="s">
        <v>11</v>
      </c>
      <c r="E4" s="6"/>
      <c r="F4" s="7"/>
    </row>
    <row r="5" spans="1:6" x14ac:dyDescent="0.2">
      <c r="A5" s="8" t="s">
        <v>148</v>
      </c>
      <c r="B5" s="9"/>
      <c r="C5" s="10"/>
      <c r="D5" s="8" t="s">
        <v>150</v>
      </c>
      <c r="E5" s="9"/>
      <c r="F5" s="10"/>
    </row>
    <row r="6" spans="1:6" x14ac:dyDescent="0.2">
      <c r="A6" s="11" t="s">
        <v>149</v>
      </c>
      <c r="B6" s="12"/>
      <c r="C6" s="13"/>
      <c r="D6" s="11" t="s">
        <v>12</v>
      </c>
      <c r="E6" s="12"/>
      <c r="F6" s="13"/>
    </row>
    <row r="7" spans="1:6" x14ac:dyDescent="0.2">
      <c r="A7" s="4"/>
      <c r="B7" s="4"/>
      <c r="C7" s="4"/>
      <c r="D7" s="17"/>
      <c r="E7" s="17"/>
    </row>
    <row r="8" spans="1:6" x14ac:dyDescent="0.2">
      <c r="A8" s="4"/>
      <c r="B8" s="4"/>
      <c r="C8" s="4"/>
      <c r="D8" s="17"/>
      <c r="E8" s="17"/>
    </row>
    <row r="9" spans="1:6" ht="13.5" thickBot="1" x14ac:dyDescent="0.25">
      <c r="A9" s="4"/>
      <c r="B9" s="4"/>
      <c r="C9" s="4"/>
      <c r="D9" s="17"/>
      <c r="E9" s="17"/>
    </row>
    <row r="10" spans="1:6" ht="18.75" thickBot="1" x14ac:dyDescent="0.25">
      <c r="A10" s="108" t="s">
        <v>151</v>
      </c>
      <c r="B10" s="109"/>
      <c r="C10" s="109"/>
      <c r="D10" s="109"/>
      <c r="E10" s="109"/>
      <c r="F10" s="110"/>
    </row>
    <row r="11" spans="1:6" x14ac:dyDescent="0.2">
      <c r="A11" s="3"/>
      <c r="B11" s="3"/>
      <c r="C11" s="3"/>
      <c r="D11" s="15"/>
      <c r="E11" s="15"/>
    </row>
    <row r="12" spans="1:6" x14ac:dyDescent="0.2">
      <c r="A12" s="3"/>
      <c r="B12" s="3"/>
      <c r="C12" s="3"/>
      <c r="D12" s="15"/>
      <c r="E12" s="15"/>
    </row>
    <row r="13" spans="1:6" x14ac:dyDescent="0.2">
      <c r="A13" s="19" t="s">
        <v>37</v>
      </c>
      <c r="B13" s="19" t="s">
        <v>8</v>
      </c>
      <c r="C13" s="19"/>
      <c r="D13" s="20"/>
      <c r="E13" s="45"/>
      <c r="F13" s="53">
        <f>+F110</f>
        <v>0</v>
      </c>
    </row>
    <row r="14" spans="1:6" x14ac:dyDescent="0.2">
      <c r="A14" s="19"/>
      <c r="B14" s="19"/>
      <c r="C14" s="19"/>
      <c r="D14" s="20"/>
      <c r="E14" s="45"/>
      <c r="F14" s="53"/>
    </row>
    <row r="15" spans="1:6" x14ac:dyDescent="0.2">
      <c r="A15" s="19" t="s">
        <v>3</v>
      </c>
      <c r="B15" s="19" t="s">
        <v>2</v>
      </c>
      <c r="C15" s="19"/>
      <c r="D15" s="20"/>
      <c r="E15" s="45"/>
      <c r="F15" s="53">
        <f>+F148</f>
        <v>0</v>
      </c>
    </row>
    <row r="16" spans="1:6" x14ac:dyDescent="0.2">
      <c r="A16" s="19"/>
      <c r="B16" s="19"/>
      <c r="C16" s="19"/>
      <c r="D16" s="20"/>
      <c r="E16" s="45"/>
      <c r="F16" s="53"/>
    </row>
    <row r="17" spans="1:6" x14ac:dyDescent="0.2">
      <c r="A17" s="19" t="s">
        <v>6</v>
      </c>
      <c r="B17" s="19" t="s">
        <v>28</v>
      </c>
      <c r="C17" s="19"/>
      <c r="D17" s="20"/>
      <c r="E17" s="45"/>
      <c r="F17" s="53">
        <f>+F224</f>
        <v>0</v>
      </c>
    </row>
    <row r="18" spans="1:6" x14ac:dyDescent="0.2">
      <c r="A18" s="19"/>
      <c r="B18" s="19"/>
      <c r="C18" s="19"/>
      <c r="D18" s="20"/>
      <c r="E18" s="45"/>
      <c r="F18" s="53"/>
    </row>
    <row r="19" spans="1:6" x14ac:dyDescent="0.2">
      <c r="A19" s="19" t="s">
        <v>7</v>
      </c>
      <c r="B19" s="19" t="s">
        <v>29</v>
      </c>
      <c r="C19" s="19"/>
      <c r="D19" s="20"/>
      <c r="E19" s="45"/>
      <c r="F19" s="53">
        <f>+F294</f>
        <v>0</v>
      </c>
    </row>
    <row r="20" spans="1:6" x14ac:dyDescent="0.2">
      <c r="A20" s="19"/>
      <c r="B20" s="19"/>
      <c r="C20" s="19"/>
      <c r="D20" s="20"/>
      <c r="E20" s="45"/>
      <c r="F20" s="53"/>
    </row>
    <row r="21" spans="1:6" x14ac:dyDescent="0.2">
      <c r="A21" s="19" t="s">
        <v>136</v>
      </c>
      <c r="B21" s="19" t="s">
        <v>140</v>
      </c>
      <c r="C21" s="19"/>
      <c r="D21" s="20"/>
      <c r="E21" s="45"/>
      <c r="F21" s="53">
        <f>+F308</f>
        <v>0</v>
      </c>
    </row>
    <row r="22" spans="1:6" x14ac:dyDescent="0.2">
      <c r="A22" s="19"/>
      <c r="B22" s="19"/>
      <c r="C22" s="19"/>
      <c r="D22" s="20"/>
      <c r="E22" s="45"/>
      <c r="F22" s="53"/>
    </row>
    <row r="23" spans="1:6" x14ac:dyDescent="0.2">
      <c r="A23" s="19" t="s">
        <v>15</v>
      </c>
      <c r="B23" s="19" t="s">
        <v>60</v>
      </c>
      <c r="C23" s="19"/>
      <c r="D23" s="20"/>
      <c r="E23" s="45"/>
      <c r="F23" s="53">
        <f>+F350</f>
        <v>0</v>
      </c>
    </row>
    <row r="24" spans="1:6" x14ac:dyDescent="0.2">
      <c r="A24" s="19"/>
      <c r="B24" s="19"/>
      <c r="C24" s="19"/>
      <c r="D24" s="20"/>
      <c r="E24" s="45"/>
      <c r="F24" s="53"/>
    </row>
    <row r="25" spans="1:6" x14ac:dyDescent="0.2">
      <c r="A25" s="19" t="s">
        <v>146</v>
      </c>
      <c r="B25" s="19" t="s">
        <v>147</v>
      </c>
      <c r="C25" s="19"/>
      <c r="D25" s="20"/>
      <c r="E25" s="45"/>
      <c r="F25" s="53">
        <f>+F359</f>
        <v>0</v>
      </c>
    </row>
    <row r="26" spans="1:6" x14ac:dyDescent="0.2">
      <c r="A26" s="19"/>
      <c r="B26" s="19"/>
      <c r="C26" s="19"/>
      <c r="D26" s="20"/>
      <c r="E26" s="45"/>
      <c r="F26" s="54"/>
    </row>
    <row r="27" spans="1:6" x14ac:dyDescent="0.2">
      <c r="A27" s="21" t="s">
        <v>22</v>
      </c>
      <c r="B27" s="22"/>
      <c r="C27" s="22"/>
      <c r="D27" s="23"/>
      <c r="E27" s="46"/>
      <c r="F27" s="55">
        <f>SUM(F13:F26)</f>
        <v>0</v>
      </c>
    </row>
    <row r="28" spans="1:6" x14ac:dyDescent="0.2">
      <c r="A28" s="24"/>
      <c r="B28" s="24"/>
      <c r="C28" s="24"/>
      <c r="D28" s="25"/>
      <c r="E28" s="47"/>
      <c r="F28" s="54"/>
    </row>
    <row r="29" spans="1:6" x14ac:dyDescent="0.2">
      <c r="A29" s="24" t="s">
        <v>154</v>
      </c>
      <c r="B29" s="24"/>
      <c r="C29" s="24"/>
      <c r="D29" s="25"/>
      <c r="E29" s="47"/>
      <c r="F29" s="54">
        <f>F27*0.22</f>
        <v>0</v>
      </c>
    </row>
    <row r="30" spans="1:6" x14ac:dyDescent="0.2">
      <c r="A30" s="24"/>
      <c r="B30" s="24"/>
      <c r="C30" s="24"/>
      <c r="D30" s="25"/>
      <c r="E30" s="47"/>
      <c r="F30" s="54"/>
    </row>
    <row r="31" spans="1:6" x14ac:dyDescent="0.2">
      <c r="A31" s="21" t="s">
        <v>23</v>
      </c>
      <c r="B31" s="22"/>
      <c r="C31" s="22"/>
      <c r="D31" s="23"/>
      <c r="E31" s="46"/>
      <c r="F31" s="55">
        <f>SUM(F27:F30)</f>
        <v>0</v>
      </c>
    </row>
    <row r="32" spans="1:6" x14ac:dyDescent="0.2">
      <c r="A32" s="19"/>
      <c r="B32" s="19"/>
      <c r="C32" s="19"/>
      <c r="D32" s="20"/>
      <c r="E32" s="47"/>
      <c r="F32" s="56"/>
    </row>
    <row r="33" spans="1:6" x14ac:dyDescent="0.2">
      <c r="A33" s="19"/>
      <c r="B33" s="19"/>
      <c r="C33" s="19"/>
      <c r="D33" s="20"/>
      <c r="E33" s="45"/>
      <c r="F33" s="57"/>
    </row>
    <row r="34" spans="1:6" x14ac:dyDescent="0.2">
      <c r="A34" s="19"/>
      <c r="B34" s="19"/>
      <c r="C34" s="19"/>
      <c r="D34" s="20"/>
      <c r="E34" s="48" t="s">
        <v>177</v>
      </c>
      <c r="F34" s="57"/>
    </row>
    <row r="35" spans="1:6" x14ac:dyDescent="0.2">
      <c r="A35" s="19"/>
      <c r="B35" s="19"/>
      <c r="C35" s="19"/>
      <c r="D35" s="20"/>
      <c r="E35" s="45"/>
      <c r="F35" s="57"/>
    </row>
    <row r="36" spans="1:6" x14ac:dyDescent="0.2">
      <c r="A36" s="26"/>
      <c r="B36" s="26"/>
      <c r="C36" s="26"/>
      <c r="D36" s="27"/>
      <c r="E36" s="44"/>
      <c r="F36" s="54"/>
    </row>
    <row r="37" spans="1:6" x14ac:dyDescent="0.2">
      <c r="B37" s="26"/>
      <c r="C37" s="26"/>
      <c r="D37" s="27"/>
      <c r="E37" s="49" t="s">
        <v>14</v>
      </c>
      <c r="F37" s="54"/>
    </row>
    <row r="38" spans="1:6" x14ac:dyDescent="0.2">
      <c r="A38" s="26"/>
      <c r="B38" s="26"/>
      <c r="C38" s="26"/>
      <c r="D38" s="27"/>
      <c r="E38" s="50" t="s">
        <v>153</v>
      </c>
      <c r="F38" s="54"/>
    </row>
    <row r="39" spans="1:6" x14ac:dyDescent="0.2">
      <c r="A39" s="26"/>
      <c r="B39" s="26"/>
      <c r="C39" s="26"/>
      <c r="D39" s="27"/>
      <c r="E39" s="44"/>
      <c r="F39" s="54"/>
    </row>
    <row r="40" spans="1:6" x14ac:dyDescent="0.2">
      <c r="A40" s="28" t="s">
        <v>37</v>
      </c>
      <c r="B40" s="28" t="s">
        <v>8</v>
      </c>
      <c r="C40" s="26"/>
      <c r="D40" s="27"/>
      <c r="E40" s="44"/>
      <c r="F40" s="54"/>
    </row>
    <row r="41" spans="1:6" x14ac:dyDescent="0.2">
      <c r="A41" s="28"/>
      <c r="B41" s="28"/>
      <c r="C41" s="26"/>
      <c r="D41" s="27"/>
      <c r="E41" s="44"/>
      <c r="F41" s="54"/>
    </row>
    <row r="42" spans="1:6" ht="12.75" customHeight="1" x14ac:dyDescent="0.2">
      <c r="A42" s="26">
        <v>1</v>
      </c>
      <c r="B42" s="26" t="s">
        <v>30</v>
      </c>
      <c r="C42" s="26"/>
      <c r="D42" s="27"/>
      <c r="E42" s="44"/>
      <c r="F42" s="54"/>
    </row>
    <row r="43" spans="1:6" x14ac:dyDescent="0.2">
      <c r="A43" s="26"/>
      <c r="B43" s="26" t="s">
        <v>178</v>
      </c>
      <c r="C43" s="26"/>
      <c r="D43" s="27"/>
      <c r="E43" s="44"/>
      <c r="F43" s="54"/>
    </row>
    <row r="44" spans="1:6" x14ac:dyDescent="0.2">
      <c r="A44" s="26"/>
      <c r="B44" s="26"/>
      <c r="C44" s="26" t="s">
        <v>0</v>
      </c>
      <c r="D44" s="27">
        <v>305</v>
      </c>
      <c r="E44" s="44"/>
      <c r="F44" s="54">
        <f>D44*E44</f>
        <v>0</v>
      </c>
    </row>
    <row r="45" spans="1:6" x14ac:dyDescent="0.2">
      <c r="A45" s="26"/>
      <c r="B45" s="26"/>
      <c r="C45" s="26"/>
      <c r="D45" s="27"/>
      <c r="E45" s="44"/>
      <c r="F45" s="54"/>
    </row>
    <row r="46" spans="1:6" x14ac:dyDescent="0.2">
      <c r="A46" s="26">
        <v>2</v>
      </c>
      <c r="B46" s="26" t="s">
        <v>38</v>
      </c>
      <c r="C46" s="26"/>
      <c r="D46" s="27"/>
      <c r="E46" s="44"/>
      <c r="F46" s="54"/>
    </row>
    <row r="47" spans="1:6" x14ac:dyDescent="0.2">
      <c r="A47" s="26"/>
      <c r="B47" s="26" t="s">
        <v>31</v>
      </c>
      <c r="C47" s="26"/>
      <c r="D47" s="27"/>
      <c r="E47" s="44"/>
      <c r="F47" s="54"/>
    </row>
    <row r="48" spans="1:6" x14ac:dyDescent="0.2">
      <c r="A48" s="26"/>
      <c r="B48" s="26" t="s">
        <v>32</v>
      </c>
      <c r="C48" s="26"/>
      <c r="D48" s="27"/>
      <c r="E48" s="44"/>
      <c r="F48" s="54"/>
    </row>
    <row r="49" spans="1:6" x14ac:dyDescent="0.2">
      <c r="A49" s="26"/>
      <c r="B49" s="26" t="s">
        <v>33</v>
      </c>
      <c r="C49" s="26"/>
      <c r="D49" s="27"/>
      <c r="E49" s="44"/>
      <c r="F49" s="54"/>
    </row>
    <row r="50" spans="1:6" x14ac:dyDescent="0.2">
      <c r="A50" s="26"/>
      <c r="B50" s="26"/>
      <c r="C50" s="26" t="s">
        <v>1</v>
      </c>
      <c r="D50" s="27">
        <v>21</v>
      </c>
      <c r="E50" s="44"/>
      <c r="F50" s="54">
        <f>D50*E50</f>
        <v>0</v>
      </c>
    </row>
    <row r="51" spans="1:6" x14ac:dyDescent="0.2">
      <c r="A51" s="26"/>
      <c r="B51" s="26"/>
      <c r="C51" s="26"/>
      <c r="D51" s="27"/>
      <c r="E51" s="44"/>
      <c r="F51" s="54"/>
    </row>
    <row r="52" spans="1:6" x14ac:dyDescent="0.2">
      <c r="A52" s="26">
        <v>3</v>
      </c>
      <c r="B52" s="26" t="s">
        <v>116</v>
      </c>
      <c r="C52" s="26"/>
      <c r="D52" s="27"/>
      <c r="E52" s="44"/>
      <c r="F52" s="54"/>
    </row>
    <row r="53" spans="1:6" x14ac:dyDescent="0.2">
      <c r="A53" s="26"/>
      <c r="B53" s="26" t="s">
        <v>118</v>
      </c>
      <c r="C53" s="26"/>
      <c r="D53" s="27"/>
      <c r="E53" s="44"/>
      <c r="F53" s="54"/>
    </row>
    <row r="54" spans="1:6" x14ac:dyDescent="0.2">
      <c r="A54" s="26"/>
      <c r="B54" s="26"/>
      <c r="C54" s="26" t="s">
        <v>0</v>
      </c>
      <c r="D54" s="27">
        <f>435+30</f>
        <v>465</v>
      </c>
      <c r="E54" s="44"/>
      <c r="F54" s="54">
        <f>D54*E54</f>
        <v>0</v>
      </c>
    </row>
    <row r="55" spans="1:6" x14ac:dyDescent="0.2">
      <c r="A55" s="26"/>
      <c r="B55" s="26"/>
      <c r="C55" s="26"/>
      <c r="D55" s="27"/>
      <c r="E55" s="44"/>
      <c r="F55" s="54"/>
    </row>
    <row r="56" spans="1:6" x14ac:dyDescent="0.2">
      <c r="A56" s="26">
        <v>4</v>
      </c>
      <c r="B56" s="26" t="s">
        <v>35</v>
      </c>
      <c r="C56" s="26"/>
      <c r="D56" s="27"/>
      <c r="E56" s="44"/>
      <c r="F56" s="54"/>
    </row>
    <row r="57" spans="1:6" x14ac:dyDescent="0.2">
      <c r="A57" s="26"/>
      <c r="B57" s="26" t="s">
        <v>34</v>
      </c>
      <c r="C57" s="26"/>
      <c r="D57" s="27"/>
      <c r="E57" s="44"/>
      <c r="F57" s="54"/>
    </row>
    <row r="58" spans="1:6" x14ac:dyDescent="0.2">
      <c r="A58" s="26"/>
      <c r="B58" s="26" t="s">
        <v>36</v>
      </c>
      <c r="C58" s="26"/>
      <c r="D58" s="27"/>
      <c r="E58" s="44"/>
      <c r="F58" s="54"/>
    </row>
    <row r="59" spans="1:6" x14ac:dyDescent="0.2">
      <c r="A59" s="26"/>
      <c r="B59" s="26"/>
      <c r="C59" s="26" t="s">
        <v>4</v>
      </c>
      <c r="D59" s="27">
        <v>46</v>
      </c>
      <c r="E59" s="44"/>
      <c r="F59" s="54">
        <f>D59*E59</f>
        <v>0</v>
      </c>
    </row>
    <row r="60" spans="1:6" x14ac:dyDescent="0.2">
      <c r="A60" s="26"/>
      <c r="B60" s="26"/>
      <c r="C60" s="26"/>
      <c r="D60" s="27"/>
      <c r="E60" s="44"/>
      <c r="F60" s="54"/>
    </row>
    <row r="61" spans="1:6" x14ac:dyDescent="0.2">
      <c r="A61" s="26">
        <v>7</v>
      </c>
      <c r="B61" s="26" t="s">
        <v>110</v>
      </c>
      <c r="C61" s="26"/>
      <c r="D61" s="27"/>
      <c r="E61" s="44"/>
      <c r="F61" s="54"/>
    </row>
    <row r="62" spans="1:6" x14ac:dyDescent="0.2">
      <c r="A62" s="26"/>
      <c r="B62" s="26" t="s">
        <v>97</v>
      </c>
      <c r="C62" s="26"/>
      <c r="D62" s="27"/>
      <c r="E62" s="44"/>
      <c r="F62" s="54"/>
    </row>
    <row r="63" spans="1:6" x14ac:dyDescent="0.2">
      <c r="A63" s="26"/>
      <c r="B63" s="26" t="s">
        <v>98</v>
      </c>
      <c r="C63" s="26"/>
      <c r="D63" s="27"/>
      <c r="E63" s="44"/>
      <c r="F63" s="54"/>
    </row>
    <row r="64" spans="1:6" x14ac:dyDescent="0.2">
      <c r="A64" s="26"/>
      <c r="B64" s="26" t="s">
        <v>99</v>
      </c>
      <c r="C64" s="26"/>
      <c r="D64" s="27"/>
      <c r="E64" s="44"/>
      <c r="F64" s="54"/>
    </row>
    <row r="65" spans="1:6" x14ac:dyDescent="0.2">
      <c r="A65" s="26"/>
      <c r="B65" s="26"/>
      <c r="C65" s="26" t="s">
        <v>27</v>
      </c>
      <c r="D65" s="27">
        <v>4</v>
      </c>
      <c r="E65" s="44"/>
      <c r="F65" s="54">
        <f>D65*E65</f>
        <v>0</v>
      </c>
    </row>
    <row r="66" spans="1:6" x14ac:dyDescent="0.2">
      <c r="A66" s="26"/>
      <c r="B66" s="26"/>
      <c r="C66" s="26"/>
      <c r="D66" s="27"/>
      <c r="E66" s="44"/>
      <c r="F66" s="54"/>
    </row>
    <row r="67" spans="1:6" x14ac:dyDescent="0.2">
      <c r="A67" s="26">
        <v>8</v>
      </c>
      <c r="B67" s="26" t="s">
        <v>109</v>
      </c>
      <c r="C67" s="26"/>
      <c r="D67" s="27"/>
      <c r="E67" s="44"/>
      <c r="F67" s="54"/>
    </row>
    <row r="68" spans="1:6" x14ac:dyDescent="0.2">
      <c r="A68" s="26"/>
      <c r="B68" s="26" t="s">
        <v>100</v>
      </c>
      <c r="C68" s="26"/>
      <c r="D68" s="27"/>
      <c r="E68" s="44"/>
      <c r="F68" s="54"/>
    </row>
    <row r="69" spans="1:6" x14ac:dyDescent="0.2">
      <c r="A69" s="26"/>
      <c r="B69" s="26" t="s">
        <v>98</v>
      </c>
      <c r="C69" s="26"/>
      <c r="D69" s="27"/>
      <c r="E69" s="44"/>
      <c r="F69" s="54"/>
    </row>
    <row r="70" spans="1:6" x14ac:dyDescent="0.2">
      <c r="A70" s="26"/>
      <c r="B70" s="26" t="s">
        <v>99</v>
      </c>
      <c r="C70" s="26"/>
      <c r="D70" s="27"/>
      <c r="E70" s="44"/>
      <c r="F70" s="54"/>
    </row>
    <row r="71" spans="1:6" x14ac:dyDescent="0.2">
      <c r="A71" s="26"/>
      <c r="B71" s="26"/>
      <c r="C71" s="26" t="s">
        <v>0</v>
      </c>
      <c r="D71" s="29">
        <v>45.6</v>
      </c>
      <c r="E71" s="44"/>
      <c r="F71" s="54">
        <f>D71*E71</f>
        <v>0</v>
      </c>
    </row>
    <row r="72" spans="1:6" x14ac:dyDescent="0.2">
      <c r="A72" s="26"/>
      <c r="B72" s="26"/>
      <c r="C72" s="26"/>
      <c r="D72" s="27"/>
      <c r="E72" s="44"/>
      <c r="F72" s="54"/>
    </row>
    <row r="73" spans="1:6" x14ac:dyDescent="0.2">
      <c r="A73" s="26"/>
      <c r="B73" s="26"/>
      <c r="C73" s="26"/>
      <c r="D73" s="27"/>
      <c r="E73" s="44"/>
      <c r="F73" s="54"/>
    </row>
    <row r="74" spans="1:6" x14ac:dyDescent="0.2">
      <c r="A74" s="26">
        <v>12</v>
      </c>
      <c r="B74" s="26" t="s">
        <v>108</v>
      </c>
      <c r="C74" s="26"/>
      <c r="D74" s="27"/>
      <c r="E74" s="44"/>
      <c r="F74" s="54"/>
    </row>
    <row r="75" spans="1:6" x14ac:dyDescent="0.2">
      <c r="A75" s="26"/>
      <c r="B75" s="26" t="s">
        <v>101</v>
      </c>
      <c r="C75" s="26"/>
      <c r="D75" s="27"/>
      <c r="E75" s="44"/>
      <c r="F75" s="54"/>
    </row>
    <row r="76" spans="1:6" x14ac:dyDescent="0.2">
      <c r="A76" s="26"/>
      <c r="B76" s="26" t="s">
        <v>102</v>
      </c>
      <c r="C76" s="26"/>
      <c r="D76" s="27"/>
      <c r="E76" s="44"/>
      <c r="F76" s="54"/>
    </row>
    <row r="77" spans="1:6" x14ac:dyDescent="0.2">
      <c r="A77" s="26"/>
      <c r="B77" s="26" t="s">
        <v>103</v>
      </c>
      <c r="C77" s="26"/>
      <c r="D77" s="27"/>
      <c r="E77" s="44"/>
      <c r="F77" s="54"/>
    </row>
    <row r="78" spans="1:6" x14ac:dyDescent="0.2">
      <c r="A78" s="26"/>
      <c r="B78" s="26" t="s">
        <v>104</v>
      </c>
      <c r="C78" s="26"/>
      <c r="D78" s="27"/>
      <c r="E78" s="44"/>
      <c r="F78" s="54"/>
    </row>
    <row r="79" spans="1:6" x14ac:dyDescent="0.2">
      <c r="A79" s="26"/>
      <c r="B79" s="26" t="s">
        <v>105</v>
      </c>
      <c r="C79" s="26"/>
      <c r="D79" s="27"/>
      <c r="E79" s="44"/>
      <c r="F79" s="54"/>
    </row>
    <row r="80" spans="1:6" x14ac:dyDescent="0.2">
      <c r="A80" s="26"/>
      <c r="B80" s="26" t="s">
        <v>106</v>
      </c>
      <c r="C80" s="26"/>
      <c r="D80" s="27"/>
      <c r="E80" s="44"/>
      <c r="F80" s="54"/>
    </row>
    <row r="81" spans="1:6" x14ac:dyDescent="0.2">
      <c r="A81" s="26"/>
      <c r="B81" s="26"/>
      <c r="C81" s="26" t="s">
        <v>4</v>
      </c>
      <c r="D81" s="27">
        <v>47</v>
      </c>
      <c r="E81" s="44"/>
      <c r="F81" s="54">
        <f>D81*E81</f>
        <v>0</v>
      </c>
    </row>
    <row r="82" spans="1:6" x14ac:dyDescent="0.2">
      <c r="A82" s="26"/>
      <c r="B82" s="26"/>
      <c r="C82" s="26"/>
      <c r="D82" s="27"/>
      <c r="E82" s="44"/>
      <c r="F82" s="54"/>
    </row>
    <row r="83" spans="1:6" x14ac:dyDescent="0.2">
      <c r="A83" s="26">
        <v>13</v>
      </c>
      <c r="B83" s="26" t="s">
        <v>107</v>
      </c>
      <c r="C83" s="26"/>
      <c r="D83" s="27"/>
      <c r="E83" s="44"/>
      <c r="F83" s="54"/>
    </row>
    <row r="84" spans="1:6" x14ac:dyDescent="0.2">
      <c r="A84" s="26"/>
      <c r="B84" s="26" t="s">
        <v>111</v>
      </c>
      <c r="C84" s="26"/>
      <c r="D84" s="27"/>
      <c r="E84" s="44"/>
      <c r="F84" s="54"/>
    </row>
    <row r="85" spans="1:6" x14ac:dyDescent="0.2">
      <c r="A85" s="26"/>
      <c r="B85" s="26" t="s">
        <v>113</v>
      </c>
      <c r="C85" s="26"/>
      <c r="D85" s="27"/>
      <c r="E85" s="44"/>
      <c r="F85" s="54"/>
    </row>
    <row r="86" spans="1:6" x14ac:dyDescent="0.2">
      <c r="A86" s="26"/>
      <c r="B86" s="26" t="s">
        <v>112</v>
      </c>
      <c r="C86" s="26"/>
      <c r="D86" s="27"/>
      <c r="E86" s="44"/>
      <c r="F86" s="54"/>
    </row>
    <row r="87" spans="1:6" x14ac:dyDescent="0.2">
      <c r="A87" s="26"/>
      <c r="B87" s="26" t="s">
        <v>114</v>
      </c>
      <c r="C87" s="26"/>
      <c r="D87" s="27"/>
      <c r="E87" s="44"/>
      <c r="F87" s="54"/>
    </row>
    <row r="88" spans="1:6" x14ac:dyDescent="0.2">
      <c r="A88" s="26"/>
      <c r="B88" s="26" t="s">
        <v>115</v>
      </c>
      <c r="C88" s="26"/>
      <c r="D88" s="27"/>
      <c r="E88" s="44"/>
      <c r="F88" s="54"/>
    </row>
    <row r="89" spans="1:6" x14ac:dyDescent="0.2">
      <c r="A89" s="26"/>
      <c r="B89" s="26"/>
      <c r="C89" s="26" t="s">
        <v>27</v>
      </c>
      <c r="D89" s="27">
        <v>3</v>
      </c>
      <c r="E89" s="44"/>
      <c r="F89" s="54">
        <f>D89*E89</f>
        <v>0</v>
      </c>
    </row>
    <row r="90" spans="1:6" x14ac:dyDescent="0.2">
      <c r="A90" s="26"/>
      <c r="B90" s="26"/>
      <c r="C90" s="26"/>
      <c r="D90" s="27"/>
      <c r="E90" s="44"/>
      <c r="F90" s="54"/>
    </row>
    <row r="91" spans="1:6" x14ac:dyDescent="0.2">
      <c r="A91" s="26">
        <v>14</v>
      </c>
      <c r="B91" s="26" t="s">
        <v>155</v>
      </c>
      <c r="C91" s="26"/>
      <c r="D91" s="27"/>
      <c r="E91" s="44"/>
      <c r="F91" s="54"/>
    </row>
    <row r="92" spans="1:6" x14ac:dyDescent="0.2">
      <c r="A92" s="26"/>
      <c r="B92" s="26" t="s">
        <v>156</v>
      </c>
      <c r="C92" s="26"/>
      <c r="D92" s="27"/>
      <c r="E92" s="44"/>
      <c r="F92" s="54"/>
    </row>
    <row r="93" spans="1:6" x14ac:dyDescent="0.2">
      <c r="A93" s="26"/>
      <c r="B93" s="26" t="s">
        <v>157</v>
      </c>
      <c r="C93" s="26"/>
      <c r="D93" s="27"/>
      <c r="E93" s="44"/>
      <c r="F93" s="54"/>
    </row>
    <row r="94" spans="1:6" x14ac:dyDescent="0.2">
      <c r="A94" s="26"/>
      <c r="B94" s="26" t="s">
        <v>158</v>
      </c>
      <c r="C94" s="26"/>
      <c r="D94" s="27"/>
      <c r="E94" s="44"/>
      <c r="F94" s="54"/>
    </row>
    <row r="95" spans="1:6" x14ac:dyDescent="0.2">
      <c r="A95" s="26"/>
      <c r="B95" s="26"/>
      <c r="C95" s="26" t="s">
        <v>159</v>
      </c>
      <c r="D95" s="27">
        <v>1</v>
      </c>
      <c r="E95" s="44"/>
      <c r="F95" s="54">
        <f>D95*E95</f>
        <v>0</v>
      </c>
    </row>
    <row r="96" spans="1:6" x14ac:dyDescent="0.2">
      <c r="A96" s="26"/>
      <c r="B96" s="26"/>
      <c r="C96" s="26"/>
      <c r="D96" s="27"/>
      <c r="E96" s="44"/>
      <c r="F96" s="54"/>
    </row>
    <row r="97" spans="1:6" x14ac:dyDescent="0.2">
      <c r="A97" s="26"/>
      <c r="B97" s="26"/>
      <c r="C97" s="26"/>
      <c r="D97" s="27"/>
      <c r="E97" s="44"/>
      <c r="F97" s="54"/>
    </row>
    <row r="98" spans="1:6" x14ac:dyDescent="0.2">
      <c r="A98" s="26">
        <v>17</v>
      </c>
      <c r="B98" s="26" t="s">
        <v>117</v>
      </c>
      <c r="C98" s="26"/>
      <c r="D98" s="27"/>
      <c r="E98" s="44"/>
      <c r="F98" s="54"/>
    </row>
    <row r="99" spans="1:6" x14ac:dyDescent="0.2">
      <c r="A99" s="26"/>
      <c r="B99" s="26" t="s">
        <v>96</v>
      </c>
      <c r="C99" s="26"/>
      <c r="D99" s="27"/>
      <c r="E99" s="44"/>
      <c r="F99" s="54"/>
    </row>
    <row r="100" spans="1:6" x14ac:dyDescent="0.2">
      <c r="A100" s="26"/>
      <c r="B100" s="26" t="s">
        <v>19</v>
      </c>
      <c r="C100" s="26"/>
      <c r="D100" s="27"/>
      <c r="E100" s="44"/>
      <c r="F100" s="54"/>
    </row>
    <row r="101" spans="1:6" x14ac:dyDescent="0.2">
      <c r="A101" s="26"/>
      <c r="B101" s="26" t="s">
        <v>18</v>
      </c>
      <c r="C101" s="26"/>
      <c r="D101" s="27"/>
      <c r="E101" s="44"/>
      <c r="F101" s="54"/>
    </row>
    <row r="102" spans="1:6" x14ac:dyDescent="0.2">
      <c r="A102" s="26"/>
      <c r="B102" s="26"/>
      <c r="C102" s="26" t="s">
        <v>4</v>
      </c>
      <c r="D102" s="27">
        <v>190</v>
      </c>
      <c r="E102" s="44"/>
      <c r="F102" s="54">
        <f>D102*E102</f>
        <v>0</v>
      </c>
    </row>
    <row r="103" spans="1:6" x14ac:dyDescent="0.2">
      <c r="A103" s="26"/>
      <c r="B103" s="26"/>
      <c r="C103" s="26"/>
      <c r="D103" s="27"/>
      <c r="E103" s="44"/>
      <c r="F103" s="54"/>
    </row>
    <row r="104" spans="1:6" x14ac:dyDescent="0.2">
      <c r="A104" s="26">
        <v>18</v>
      </c>
      <c r="B104" s="26" t="s">
        <v>142</v>
      </c>
      <c r="C104" s="26"/>
      <c r="D104" s="27"/>
      <c r="E104" s="44"/>
      <c r="F104" s="54"/>
    </row>
    <row r="105" spans="1:6" x14ac:dyDescent="0.2">
      <c r="A105" s="26"/>
      <c r="B105" s="26" t="s">
        <v>143</v>
      </c>
      <c r="C105" s="26"/>
      <c r="D105" s="27"/>
      <c r="E105" s="44"/>
      <c r="F105" s="54"/>
    </row>
    <row r="106" spans="1:6" x14ac:dyDescent="0.2">
      <c r="A106" s="26"/>
      <c r="B106" s="26" t="s">
        <v>144</v>
      </c>
      <c r="C106" s="26"/>
      <c r="D106" s="27"/>
      <c r="E106" s="44"/>
      <c r="F106" s="54"/>
    </row>
    <row r="107" spans="1:6" x14ac:dyDescent="0.2">
      <c r="A107" s="26"/>
      <c r="B107" s="26" t="s">
        <v>145</v>
      </c>
      <c r="C107" s="26"/>
      <c r="D107" s="27"/>
      <c r="E107" s="44"/>
      <c r="F107" s="54"/>
    </row>
    <row r="108" spans="1:6" x14ac:dyDescent="0.2">
      <c r="A108" s="26"/>
      <c r="B108" s="26"/>
      <c r="C108" s="26" t="s">
        <v>159</v>
      </c>
      <c r="D108" s="27">
        <v>1</v>
      </c>
      <c r="E108" s="44"/>
      <c r="F108" s="54">
        <f>D108*E108</f>
        <v>0</v>
      </c>
    </row>
    <row r="109" spans="1:6" x14ac:dyDescent="0.2">
      <c r="A109" s="26"/>
      <c r="B109" s="26"/>
      <c r="C109" s="26"/>
      <c r="D109" s="27"/>
      <c r="E109" s="44"/>
      <c r="F109" s="54"/>
    </row>
    <row r="110" spans="1:6" x14ac:dyDescent="0.2">
      <c r="A110" s="30" t="s">
        <v>37</v>
      </c>
      <c r="B110" s="31" t="s">
        <v>9</v>
      </c>
      <c r="C110" s="31"/>
      <c r="D110" s="23"/>
      <c r="E110" s="46"/>
      <c r="F110" s="55">
        <f>SUM(F42:F109)</f>
        <v>0</v>
      </c>
    </row>
    <row r="111" spans="1:6" x14ac:dyDescent="0.2">
      <c r="A111" s="26"/>
      <c r="B111" s="26"/>
      <c r="C111" s="26"/>
      <c r="D111" s="27"/>
      <c r="E111" s="44"/>
      <c r="F111" s="54"/>
    </row>
    <row r="112" spans="1:6" x14ac:dyDescent="0.2">
      <c r="A112" s="28" t="s">
        <v>39</v>
      </c>
      <c r="B112" s="28" t="s">
        <v>2</v>
      </c>
      <c r="C112" s="26"/>
      <c r="D112" s="27"/>
      <c r="E112" s="44"/>
      <c r="F112" s="54"/>
    </row>
    <row r="113" spans="1:6" x14ac:dyDescent="0.2">
      <c r="A113" s="26"/>
      <c r="B113" s="26"/>
      <c r="C113" s="26"/>
      <c r="D113" s="27"/>
      <c r="E113" s="44"/>
      <c r="F113" s="54"/>
    </row>
    <row r="114" spans="1:6" x14ac:dyDescent="0.2">
      <c r="A114" s="26">
        <v>1</v>
      </c>
      <c r="B114" s="26" t="s">
        <v>119</v>
      </c>
      <c r="C114" s="26"/>
      <c r="D114" s="27"/>
      <c r="E114" s="44"/>
      <c r="F114" s="54"/>
    </row>
    <row r="115" spans="1:6" x14ac:dyDescent="0.2">
      <c r="A115" s="26"/>
      <c r="B115" s="26" t="s">
        <v>120</v>
      </c>
      <c r="C115" s="26"/>
      <c r="D115" s="27"/>
      <c r="E115" s="44"/>
      <c r="F115" s="54"/>
    </row>
    <row r="116" spans="1:6" x14ac:dyDescent="0.2">
      <c r="A116" s="26"/>
      <c r="B116" s="26" t="s">
        <v>121</v>
      </c>
      <c r="C116" s="26"/>
      <c r="D116" s="27"/>
      <c r="E116" s="44"/>
      <c r="F116" s="54"/>
    </row>
    <row r="117" spans="1:6" x14ac:dyDescent="0.2">
      <c r="A117" s="26"/>
      <c r="B117" s="26" t="s">
        <v>17</v>
      </c>
      <c r="C117" s="26" t="s">
        <v>5</v>
      </c>
      <c r="D117" s="27">
        <v>61</v>
      </c>
      <c r="E117" s="44"/>
      <c r="F117" s="54">
        <f>D117*E117</f>
        <v>0</v>
      </c>
    </row>
    <row r="118" spans="1:6" x14ac:dyDescent="0.2">
      <c r="A118" s="26"/>
      <c r="B118" s="26"/>
      <c r="C118" s="26"/>
      <c r="D118" s="27"/>
      <c r="E118" s="44"/>
      <c r="F118" s="54"/>
    </row>
    <row r="119" spans="1:6" ht="63.75" x14ac:dyDescent="0.2">
      <c r="A119" s="26">
        <v>2</v>
      </c>
      <c r="B119" s="32" t="s">
        <v>161</v>
      </c>
      <c r="C119" s="26"/>
      <c r="D119" s="27"/>
      <c r="E119" s="44"/>
      <c r="F119" s="54"/>
    </row>
    <row r="120" spans="1:6" x14ac:dyDescent="0.2">
      <c r="A120" s="26"/>
      <c r="B120" s="26"/>
      <c r="C120" s="26" t="s">
        <v>5</v>
      </c>
      <c r="D120" s="27">
        <v>14</v>
      </c>
      <c r="E120" s="44"/>
      <c r="F120" s="54">
        <f>D120*E120</f>
        <v>0</v>
      </c>
    </row>
    <row r="121" spans="1:6" x14ac:dyDescent="0.2">
      <c r="A121" s="33"/>
      <c r="B121" s="24"/>
      <c r="C121" s="24"/>
      <c r="D121" s="25"/>
      <c r="E121" s="47"/>
      <c r="F121" s="56"/>
    </row>
    <row r="122" spans="1:6" ht="64.5" customHeight="1" x14ac:dyDescent="0.2">
      <c r="A122" s="26">
        <v>3</v>
      </c>
      <c r="B122" s="32" t="s">
        <v>160</v>
      </c>
      <c r="C122" s="26"/>
      <c r="D122" s="27"/>
      <c r="E122" s="44"/>
      <c r="F122" s="54"/>
    </row>
    <row r="123" spans="1:6" x14ac:dyDescent="0.2">
      <c r="A123" s="26"/>
      <c r="B123" s="26"/>
      <c r="C123" s="26" t="s">
        <v>5</v>
      </c>
      <c r="D123" s="27">
        <v>244</v>
      </c>
      <c r="E123" s="44"/>
      <c r="F123" s="54">
        <f>D123*E123</f>
        <v>0</v>
      </c>
    </row>
    <row r="124" spans="1:6" x14ac:dyDescent="0.2">
      <c r="A124" s="26"/>
      <c r="B124" s="26"/>
      <c r="C124" s="26"/>
      <c r="D124" s="27"/>
      <c r="E124" s="44"/>
      <c r="F124" s="54"/>
    </row>
    <row r="125" spans="1:6" ht="46.5" customHeight="1" x14ac:dyDescent="0.2">
      <c r="A125" s="26">
        <v>4</v>
      </c>
      <c r="B125" s="32" t="s">
        <v>48</v>
      </c>
      <c r="C125" s="26"/>
      <c r="D125" s="27"/>
      <c r="E125" s="44"/>
      <c r="F125" s="54"/>
    </row>
    <row r="126" spans="1:6" x14ac:dyDescent="0.2">
      <c r="A126" s="26"/>
      <c r="B126" s="26"/>
      <c r="C126" s="26" t="s">
        <v>4</v>
      </c>
      <c r="D126" s="27">
        <v>500</v>
      </c>
      <c r="E126" s="44"/>
      <c r="F126" s="54">
        <f>D126*E126</f>
        <v>0</v>
      </c>
    </row>
    <row r="127" spans="1:6" x14ac:dyDescent="0.2">
      <c r="A127" s="26"/>
      <c r="B127" s="26"/>
      <c r="C127" s="26"/>
      <c r="D127" s="27"/>
      <c r="E127" s="44"/>
      <c r="F127" s="54"/>
    </row>
    <row r="128" spans="1:6" x14ac:dyDescent="0.2">
      <c r="A128" s="26">
        <v>5</v>
      </c>
      <c r="B128" s="26" t="s">
        <v>26</v>
      </c>
      <c r="C128" s="26"/>
      <c r="D128" s="27"/>
      <c r="E128" s="44"/>
      <c r="F128" s="54"/>
    </row>
    <row r="129" spans="1:6" x14ac:dyDescent="0.2">
      <c r="A129" s="26"/>
      <c r="B129" s="26" t="s">
        <v>55</v>
      </c>
      <c r="C129" s="26"/>
      <c r="D129" s="27"/>
      <c r="E129" s="44"/>
      <c r="F129" s="54"/>
    </row>
    <row r="130" spans="1:6" x14ac:dyDescent="0.2">
      <c r="A130" s="26"/>
      <c r="B130" s="26" t="s">
        <v>24</v>
      </c>
      <c r="C130" s="26"/>
      <c r="D130" s="27"/>
      <c r="E130" s="44"/>
      <c r="F130" s="54"/>
    </row>
    <row r="131" spans="1:6" x14ac:dyDescent="0.2">
      <c r="A131" s="26"/>
      <c r="B131" s="26" t="s">
        <v>25</v>
      </c>
      <c r="C131" s="26"/>
      <c r="D131" s="27"/>
      <c r="E131" s="44"/>
      <c r="F131" s="54"/>
    </row>
    <row r="132" spans="1:6" x14ac:dyDescent="0.2">
      <c r="A132" s="26"/>
      <c r="B132" s="26"/>
      <c r="C132" s="26" t="s">
        <v>4</v>
      </c>
      <c r="D132" s="29">
        <v>143</v>
      </c>
      <c r="E132" s="44"/>
      <c r="F132" s="54">
        <f>D132*E132</f>
        <v>0</v>
      </c>
    </row>
    <row r="133" spans="1:6" x14ac:dyDescent="0.2">
      <c r="A133" s="26"/>
      <c r="B133" s="26"/>
      <c r="C133" s="26"/>
      <c r="D133" s="27"/>
      <c r="E133" s="44"/>
      <c r="F133" s="54"/>
    </row>
    <row r="134" spans="1:6" x14ac:dyDescent="0.2">
      <c r="A134" s="26">
        <v>7</v>
      </c>
      <c r="B134" s="26" t="s">
        <v>77</v>
      </c>
      <c r="C134" s="26"/>
      <c r="D134" s="27"/>
      <c r="E134" s="44"/>
      <c r="F134" s="54"/>
    </row>
    <row r="135" spans="1:6" x14ac:dyDescent="0.2">
      <c r="A135" s="26"/>
      <c r="B135" s="26" t="s">
        <v>47</v>
      </c>
      <c r="C135" s="26"/>
      <c r="D135" s="27"/>
      <c r="E135" s="44"/>
      <c r="F135" s="54"/>
    </row>
    <row r="136" spans="1:6" x14ac:dyDescent="0.2">
      <c r="A136" s="26"/>
      <c r="B136" s="26" t="s">
        <v>46</v>
      </c>
      <c r="C136" s="26"/>
      <c r="D136" s="27"/>
      <c r="E136" s="44"/>
      <c r="F136" s="54"/>
    </row>
    <row r="137" spans="1:6" x14ac:dyDescent="0.2">
      <c r="A137" s="26"/>
      <c r="B137" s="26" t="s">
        <v>78</v>
      </c>
      <c r="C137" s="26"/>
      <c r="D137" s="27"/>
      <c r="E137" s="44"/>
      <c r="F137" s="54"/>
    </row>
    <row r="138" spans="1:6" x14ac:dyDescent="0.2">
      <c r="A138" s="26"/>
      <c r="B138" s="26"/>
      <c r="C138" s="26" t="s">
        <v>5</v>
      </c>
      <c r="D138" s="27">
        <v>85</v>
      </c>
      <c r="E138" s="44"/>
      <c r="F138" s="54">
        <f>D138*E138</f>
        <v>0</v>
      </c>
    </row>
    <row r="139" spans="1:6" x14ac:dyDescent="0.2">
      <c r="A139" s="26"/>
      <c r="B139" s="26"/>
      <c r="C139" s="26"/>
      <c r="D139" s="27"/>
      <c r="E139" s="44"/>
      <c r="F139" s="54"/>
    </row>
    <row r="140" spans="1:6" x14ac:dyDescent="0.2">
      <c r="A140" s="26">
        <v>8</v>
      </c>
      <c r="B140" s="26" t="s">
        <v>40</v>
      </c>
      <c r="C140" s="26"/>
      <c r="D140" s="27"/>
      <c r="E140" s="44"/>
      <c r="F140" s="54"/>
    </row>
    <row r="141" spans="1:6" x14ac:dyDescent="0.2">
      <c r="A141" s="26"/>
      <c r="B141" s="26" t="s">
        <v>41</v>
      </c>
      <c r="C141" s="26"/>
      <c r="D141" s="27"/>
      <c r="E141" s="44"/>
      <c r="F141" s="54"/>
    </row>
    <row r="142" spans="1:6" x14ac:dyDescent="0.2">
      <c r="A142" s="26"/>
      <c r="B142" s="26" t="s">
        <v>42</v>
      </c>
      <c r="C142" s="26"/>
      <c r="D142" s="27"/>
      <c r="E142" s="44"/>
      <c r="F142" s="54"/>
    </row>
    <row r="143" spans="1:6" x14ac:dyDescent="0.2">
      <c r="A143" s="26"/>
      <c r="B143" s="26" t="s">
        <v>43</v>
      </c>
      <c r="C143" s="26"/>
      <c r="D143" s="27"/>
      <c r="E143" s="44"/>
      <c r="F143" s="54"/>
    </row>
    <row r="144" spans="1:6" x14ac:dyDescent="0.2">
      <c r="A144" s="26"/>
      <c r="B144" s="26" t="s">
        <v>44</v>
      </c>
      <c r="C144" s="26"/>
      <c r="D144" s="27"/>
      <c r="E144" s="44"/>
      <c r="F144" s="54"/>
    </row>
    <row r="145" spans="1:6" x14ac:dyDescent="0.2">
      <c r="A145" s="26"/>
      <c r="B145" s="26"/>
      <c r="C145" s="26" t="s">
        <v>4</v>
      </c>
      <c r="D145" s="27">
        <v>305</v>
      </c>
      <c r="E145" s="44"/>
      <c r="F145" s="54">
        <f>D145*E145</f>
        <v>0</v>
      </c>
    </row>
    <row r="146" spans="1:6" x14ac:dyDescent="0.2">
      <c r="A146" s="26"/>
      <c r="B146" s="26"/>
      <c r="C146" s="26"/>
      <c r="D146" s="27"/>
      <c r="E146" s="44"/>
      <c r="F146" s="54"/>
    </row>
    <row r="147" spans="1:6" x14ac:dyDescent="0.2">
      <c r="A147" s="26"/>
      <c r="B147" s="26"/>
      <c r="C147" s="26"/>
      <c r="D147" s="27"/>
      <c r="E147" s="44"/>
      <c r="F147" s="54"/>
    </row>
    <row r="148" spans="1:6" x14ac:dyDescent="0.2">
      <c r="A148" s="30" t="s">
        <v>3</v>
      </c>
      <c r="B148" s="31" t="s">
        <v>45</v>
      </c>
      <c r="C148" s="31"/>
      <c r="D148" s="23"/>
      <c r="E148" s="46"/>
      <c r="F148" s="55">
        <f>SUM(F115:F147)</f>
        <v>0</v>
      </c>
    </row>
    <row r="149" spans="1:6" x14ac:dyDescent="0.2">
      <c r="A149" s="26"/>
      <c r="B149" s="26"/>
      <c r="C149" s="26"/>
      <c r="D149" s="27"/>
      <c r="E149" s="44"/>
      <c r="F149" s="54"/>
    </row>
    <row r="150" spans="1:6" x14ac:dyDescent="0.2">
      <c r="A150" s="28" t="s">
        <v>6</v>
      </c>
      <c r="B150" s="28" t="s">
        <v>28</v>
      </c>
      <c r="C150" s="26"/>
      <c r="D150" s="27"/>
      <c r="E150" s="44"/>
      <c r="F150" s="54"/>
    </row>
    <row r="151" spans="1:6" x14ac:dyDescent="0.2">
      <c r="A151" s="26"/>
      <c r="B151" s="26"/>
      <c r="C151" s="26"/>
      <c r="D151" s="27"/>
      <c r="E151" s="44"/>
      <c r="F151" s="54"/>
    </row>
    <row r="152" spans="1:6" x14ac:dyDescent="0.2">
      <c r="A152" s="26">
        <v>1</v>
      </c>
      <c r="B152" s="26" t="s">
        <v>16</v>
      </c>
      <c r="C152" s="26"/>
      <c r="D152" s="27"/>
      <c r="E152" s="44"/>
      <c r="F152" s="54"/>
    </row>
    <row r="153" spans="1:6" x14ac:dyDescent="0.2">
      <c r="A153" s="26"/>
      <c r="B153" s="26" t="s">
        <v>49</v>
      </c>
      <c r="C153" s="26"/>
      <c r="D153" s="27"/>
      <c r="E153" s="44"/>
      <c r="F153" s="54"/>
    </row>
    <row r="154" spans="1:6" x14ac:dyDescent="0.2">
      <c r="A154" s="26"/>
      <c r="B154" s="26" t="s">
        <v>79</v>
      </c>
      <c r="C154" s="26"/>
      <c r="D154" s="27"/>
      <c r="E154" s="44"/>
      <c r="F154" s="54"/>
    </row>
    <row r="155" spans="1:6" x14ac:dyDescent="0.2">
      <c r="A155" s="26"/>
      <c r="B155" s="26" t="s">
        <v>20</v>
      </c>
      <c r="C155" s="26"/>
      <c r="D155" s="27"/>
      <c r="E155" s="44"/>
      <c r="F155" s="54"/>
    </row>
    <row r="156" spans="1:6" x14ac:dyDescent="0.2">
      <c r="A156" s="26"/>
      <c r="B156" s="26" t="s">
        <v>21</v>
      </c>
      <c r="C156" s="26"/>
      <c r="D156" s="27"/>
      <c r="E156" s="44"/>
      <c r="F156" s="54"/>
    </row>
    <row r="157" spans="1:6" x14ac:dyDescent="0.2">
      <c r="A157" s="26"/>
      <c r="B157" s="26"/>
      <c r="C157" s="26" t="s">
        <v>5</v>
      </c>
      <c r="D157" s="27">
        <v>311</v>
      </c>
      <c r="E157" s="44"/>
      <c r="F157" s="54">
        <f>D157*E157</f>
        <v>0</v>
      </c>
    </row>
    <row r="158" spans="1:6" x14ac:dyDescent="0.2">
      <c r="A158" s="26"/>
      <c r="B158" s="26"/>
      <c r="C158" s="26"/>
      <c r="D158" s="27"/>
      <c r="E158" s="44"/>
      <c r="F158" s="54"/>
    </row>
    <row r="159" spans="1:6" ht="13.5" customHeight="1" x14ac:dyDescent="0.2">
      <c r="A159" s="26">
        <v>2</v>
      </c>
      <c r="B159" s="26" t="s">
        <v>50</v>
      </c>
      <c r="C159" s="26"/>
      <c r="D159" s="27"/>
      <c r="E159" s="44"/>
      <c r="F159" s="54"/>
    </row>
    <row r="160" spans="1:6" ht="13.5" customHeight="1" x14ac:dyDescent="0.2">
      <c r="A160" s="26"/>
      <c r="B160" s="26" t="s">
        <v>51</v>
      </c>
      <c r="C160" s="26"/>
      <c r="D160" s="27"/>
      <c r="E160" s="44"/>
      <c r="F160" s="54"/>
    </row>
    <row r="161" spans="1:6" ht="13.5" customHeight="1" x14ac:dyDescent="0.2">
      <c r="A161" s="26"/>
      <c r="B161" s="26" t="s">
        <v>52</v>
      </c>
      <c r="C161" s="26"/>
      <c r="D161" s="27"/>
      <c r="E161" s="44"/>
      <c r="F161" s="54"/>
    </row>
    <row r="162" spans="1:6" ht="13.5" customHeight="1" x14ac:dyDescent="0.2">
      <c r="A162" s="26"/>
      <c r="B162" s="26"/>
      <c r="C162" s="26" t="s">
        <v>4</v>
      </c>
      <c r="D162" s="27">
        <v>533</v>
      </c>
      <c r="E162" s="44"/>
      <c r="F162" s="54">
        <f>D162*E162</f>
        <v>0</v>
      </c>
    </row>
    <row r="163" spans="1:6" ht="13.5" customHeight="1" x14ac:dyDescent="0.2">
      <c r="A163" s="26"/>
      <c r="B163" s="26"/>
      <c r="C163" s="26"/>
      <c r="D163" s="27"/>
      <c r="E163" s="44"/>
      <c r="F163" s="54"/>
    </row>
    <row r="164" spans="1:6" ht="13.5" customHeight="1" x14ac:dyDescent="0.2">
      <c r="A164" s="26">
        <v>3</v>
      </c>
      <c r="B164" s="26" t="s">
        <v>164</v>
      </c>
      <c r="C164" s="26"/>
      <c r="D164" s="27"/>
      <c r="E164" s="44"/>
      <c r="F164" s="54"/>
    </row>
    <row r="165" spans="1:6" ht="13.5" customHeight="1" x14ac:dyDescent="0.2">
      <c r="A165" s="26"/>
      <c r="B165" s="26" t="s">
        <v>162</v>
      </c>
      <c r="C165" s="26"/>
      <c r="D165" s="27"/>
      <c r="E165" s="44"/>
      <c r="F165" s="54"/>
    </row>
    <row r="166" spans="1:6" ht="13.5" customHeight="1" x14ac:dyDescent="0.2">
      <c r="A166" s="26"/>
      <c r="B166" s="26" t="s">
        <v>163</v>
      </c>
      <c r="C166" s="26"/>
      <c r="D166" s="27"/>
      <c r="E166" s="44"/>
      <c r="F166" s="54"/>
    </row>
    <row r="167" spans="1:6" ht="13.5" customHeight="1" x14ac:dyDescent="0.2">
      <c r="A167" s="26"/>
      <c r="B167" s="26" t="s">
        <v>165</v>
      </c>
      <c r="C167" s="26"/>
      <c r="D167" s="27"/>
      <c r="E167" s="44"/>
      <c r="F167" s="54"/>
    </row>
    <row r="168" spans="1:6" ht="13.5" customHeight="1" x14ac:dyDescent="0.2">
      <c r="A168" s="26"/>
      <c r="B168" s="26"/>
      <c r="C168" s="26" t="s">
        <v>4</v>
      </c>
      <c r="D168" s="27">
        <v>270</v>
      </c>
      <c r="E168" s="44"/>
      <c r="F168" s="54">
        <f>D168*E168</f>
        <v>0</v>
      </c>
    </row>
    <row r="169" spans="1:6" ht="13.5" customHeight="1" x14ac:dyDescent="0.2">
      <c r="A169" s="26"/>
      <c r="B169" s="26"/>
      <c r="C169" s="26"/>
      <c r="D169" s="27"/>
      <c r="E169" s="44"/>
      <c r="F169" s="54"/>
    </row>
    <row r="170" spans="1:6" ht="13.5" customHeight="1" x14ac:dyDescent="0.2">
      <c r="A170" s="26">
        <v>4</v>
      </c>
      <c r="B170" s="26" t="s">
        <v>80</v>
      </c>
      <c r="C170" s="26"/>
      <c r="D170" s="27"/>
      <c r="E170" s="44"/>
      <c r="F170" s="54"/>
    </row>
    <row r="171" spans="1:6" ht="13.5" customHeight="1" x14ac:dyDescent="0.2">
      <c r="A171" s="26"/>
      <c r="B171" s="26" t="s">
        <v>166</v>
      </c>
      <c r="C171" s="26"/>
      <c r="D171" s="27"/>
      <c r="E171" s="44"/>
      <c r="F171" s="54"/>
    </row>
    <row r="172" spans="1:6" ht="13.5" customHeight="1" x14ac:dyDescent="0.2">
      <c r="A172" s="26"/>
      <c r="B172" s="26" t="s">
        <v>87</v>
      </c>
      <c r="C172" s="26"/>
      <c r="D172" s="27"/>
      <c r="E172" s="44"/>
      <c r="F172" s="54"/>
    </row>
    <row r="173" spans="1:6" ht="13.5" customHeight="1" x14ac:dyDescent="0.2">
      <c r="A173" s="26"/>
      <c r="B173" s="26"/>
      <c r="C173" s="26" t="s">
        <v>4</v>
      </c>
      <c r="D173" s="27">
        <v>263</v>
      </c>
      <c r="E173" s="44"/>
      <c r="F173" s="54">
        <f>D173*E173</f>
        <v>0</v>
      </c>
    </row>
    <row r="174" spans="1:6" ht="13.5" customHeight="1" x14ac:dyDescent="0.2">
      <c r="A174" s="26"/>
      <c r="B174" s="26"/>
      <c r="C174" s="26"/>
      <c r="D174" s="27"/>
      <c r="E174" s="44"/>
      <c r="F174" s="54"/>
    </row>
    <row r="175" spans="1:6" ht="13.5" customHeight="1" x14ac:dyDescent="0.2">
      <c r="A175" s="26">
        <v>5</v>
      </c>
      <c r="B175" s="26" t="s">
        <v>53</v>
      </c>
      <c r="C175" s="26"/>
      <c r="D175" s="27"/>
      <c r="E175" s="44"/>
      <c r="F175" s="54"/>
    </row>
    <row r="176" spans="1:6" ht="13.5" customHeight="1" x14ac:dyDescent="0.2">
      <c r="A176" s="26"/>
      <c r="B176" s="26" t="s">
        <v>81</v>
      </c>
      <c r="C176" s="26"/>
      <c r="D176" s="27"/>
      <c r="E176" s="44"/>
      <c r="F176" s="54"/>
    </row>
    <row r="177" spans="1:6" ht="13.5" customHeight="1" x14ac:dyDescent="0.2">
      <c r="A177" s="26"/>
      <c r="B177" s="26"/>
      <c r="C177" s="26" t="s">
        <v>0</v>
      </c>
      <c r="D177" s="27">
        <v>40</v>
      </c>
      <c r="E177" s="44"/>
      <c r="F177" s="54">
        <f>D177*E177</f>
        <v>0</v>
      </c>
    </row>
    <row r="178" spans="1:6" ht="13.5" customHeight="1" x14ac:dyDescent="0.2">
      <c r="A178" s="26"/>
      <c r="B178" s="26"/>
      <c r="C178" s="26"/>
      <c r="D178" s="27"/>
      <c r="E178" s="44"/>
      <c r="F178" s="54"/>
    </row>
    <row r="179" spans="1:6" x14ac:dyDescent="0.2">
      <c r="A179" s="26">
        <v>7</v>
      </c>
      <c r="B179" s="34" t="s">
        <v>74</v>
      </c>
      <c r="C179" s="34"/>
      <c r="D179" s="27"/>
      <c r="E179" s="44"/>
      <c r="F179" s="54"/>
    </row>
    <row r="180" spans="1:6" x14ac:dyDescent="0.2">
      <c r="A180" s="26"/>
      <c r="B180" s="34" t="s">
        <v>75</v>
      </c>
      <c r="C180" s="34"/>
      <c r="D180" s="27"/>
      <c r="E180" s="44"/>
      <c r="F180" s="54"/>
    </row>
    <row r="181" spans="1:6" x14ac:dyDescent="0.2">
      <c r="A181" s="26"/>
      <c r="B181" s="34" t="s">
        <v>76</v>
      </c>
      <c r="C181" s="34"/>
      <c r="D181" s="27"/>
      <c r="E181" s="44"/>
      <c r="F181" s="54"/>
    </row>
    <row r="182" spans="1:6" x14ac:dyDescent="0.2">
      <c r="A182" s="26"/>
      <c r="B182" s="26"/>
      <c r="C182" s="34" t="s">
        <v>4</v>
      </c>
      <c r="D182" s="27">
        <v>30</v>
      </c>
      <c r="E182" s="44"/>
      <c r="F182" s="54">
        <f>D182*E182</f>
        <v>0</v>
      </c>
    </row>
    <row r="183" spans="1:6" x14ac:dyDescent="0.2">
      <c r="A183" s="26"/>
      <c r="B183" s="26"/>
      <c r="C183" s="34"/>
      <c r="D183" s="27"/>
      <c r="E183" s="44"/>
      <c r="F183" s="54"/>
    </row>
    <row r="184" spans="1:6" x14ac:dyDescent="0.2">
      <c r="A184" s="26">
        <v>8</v>
      </c>
      <c r="B184" s="26" t="s">
        <v>82</v>
      </c>
      <c r="C184" s="26"/>
      <c r="D184" s="29"/>
      <c r="E184" s="44"/>
      <c r="F184" s="54"/>
    </row>
    <row r="185" spans="1:6" x14ac:dyDescent="0.2">
      <c r="A185" s="26"/>
      <c r="B185" s="26" t="s">
        <v>83</v>
      </c>
      <c r="C185" s="26"/>
      <c r="D185" s="29"/>
      <c r="E185" s="44"/>
      <c r="F185" s="54"/>
    </row>
    <row r="186" spans="1:6" x14ac:dyDescent="0.2">
      <c r="A186" s="26"/>
      <c r="B186" s="26" t="s">
        <v>84</v>
      </c>
      <c r="C186" s="26"/>
      <c r="D186" s="29"/>
      <c r="E186" s="44"/>
      <c r="F186" s="54"/>
    </row>
    <row r="187" spans="1:6" x14ac:dyDescent="0.2">
      <c r="A187" s="26"/>
      <c r="B187" s="26" t="s">
        <v>85</v>
      </c>
      <c r="C187" s="26"/>
      <c r="D187" s="27"/>
      <c r="E187" s="44"/>
      <c r="F187" s="54"/>
    </row>
    <row r="188" spans="1:6" x14ac:dyDescent="0.2">
      <c r="A188" s="26"/>
      <c r="B188" s="26"/>
      <c r="C188" s="26" t="s">
        <v>0</v>
      </c>
      <c r="D188" s="29">
        <v>262</v>
      </c>
      <c r="E188" s="44"/>
      <c r="F188" s="54">
        <f>D188*E188</f>
        <v>0</v>
      </c>
    </row>
    <row r="189" spans="1:6" x14ac:dyDescent="0.2">
      <c r="A189" s="26"/>
      <c r="B189" s="26"/>
      <c r="C189" s="26"/>
      <c r="D189" s="29"/>
      <c r="E189" s="44"/>
      <c r="F189" s="54"/>
    </row>
    <row r="190" spans="1:6" x14ac:dyDescent="0.2">
      <c r="A190" s="26">
        <v>9</v>
      </c>
      <c r="B190" s="26" t="s">
        <v>86</v>
      </c>
      <c r="C190" s="26"/>
      <c r="D190" s="29"/>
      <c r="E190" s="44"/>
      <c r="F190" s="54"/>
    </row>
    <row r="191" spans="1:6" x14ac:dyDescent="0.2">
      <c r="A191" s="26"/>
      <c r="B191" s="26" t="s">
        <v>83</v>
      </c>
      <c r="C191" s="26"/>
      <c r="D191" s="29"/>
      <c r="E191" s="44"/>
      <c r="F191" s="54"/>
    </row>
    <row r="192" spans="1:6" x14ac:dyDescent="0.2">
      <c r="A192" s="26"/>
      <c r="B192" s="26" t="s">
        <v>84</v>
      </c>
      <c r="C192" s="26"/>
      <c r="D192" s="29"/>
      <c r="E192" s="44"/>
      <c r="F192" s="54"/>
    </row>
    <row r="193" spans="1:6" x14ac:dyDescent="0.2">
      <c r="A193" s="26"/>
      <c r="B193" s="26" t="s">
        <v>85</v>
      </c>
      <c r="C193" s="26"/>
      <c r="D193" s="27"/>
      <c r="E193" s="44"/>
      <c r="F193" s="54"/>
    </row>
    <row r="194" spans="1:6" x14ac:dyDescent="0.2">
      <c r="A194" s="26"/>
      <c r="B194" s="26"/>
      <c r="C194" s="26" t="s">
        <v>0</v>
      </c>
      <c r="D194" s="29">
        <v>3</v>
      </c>
      <c r="E194" s="44"/>
      <c r="F194" s="54">
        <f>D194*E194</f>
        <v>0</v>
      </c>
    </row>
    <row r="195" spans="1:6" x14ac:dyDescent="0.2">
      <c r="A195" s="26"/>
      <c r="B195" s="26"/>
      <c r="C195" s="26"/>
      <c r="D195" s="29"/>
      <c r="E195" s="44"/>
      <c r="F195" s="54"/>
    </row>
    <row r="196" spans="1:6" x14ac:dyDescent="0.2">
      <c r="A196" s="26">
        <v>10</v>
      </c>
      <c r="B196" s="26" t="s">
        <v>82</v>
      </c>
      <c r="C196" s="26"/>
      <c r="D196" s="29"/>
      <c r="E196" s="44"/>
      <c r="F196" s="54"/>
    </row>
    <row r="197" spans="1:6" x14ac:dyDescent="0.2">
      <c r="A197" s="26"/>
      <c r="B197" s="26" t="s">
        <v>83</v>
      </c>
      <c r="C197" s="26"/>
      <c r="D197" s="29"/>
      <c r="E197" s="44"/>
      <c r="F197" s="54"/>
    </row>
    <row r="198" spans="1:6" x14ac:dyDescent="0.2">
      <c r="A198" s="26"/>
      <c r="B198" s="26" t="s">
        <v>84</v>
      </c>
      <c r="C198" s="26"/>
      <c r="D198" s="29"/>
      <c r="E198" s="44"/>
      <c r="F198" s="54"/>
    </row>
    <row r="199" spans="1:6" x14ac:dyDescent="0.2">
      <c r="A199" s="26"/>
      <c r="B199" s="26" t="s">
        <v>85</v>
      </c>
      <c r="C199" s="26"/>
      <c r="D199" s="27"/>
      <c r="E199" s="44"/>
      <c r="F199" s="54"/>
    </row>
    <row r="200" spans="1:6" x14ac:dyDescent="0.2">
      <c r="A200" s="26"/>
      <c r="B200" s="26" t="s">
        <v>124</v>
      </c>
      <c r="C200" s="26"/>
      <c r="D200" s="27"/>
      <c r="E200" s="44"/>
      <c r="F200" s="54"/>
    </row>
    <row r="201" spans="1:6" x14ac:dyDescent="0.2">
      <c r="A201" s="26"/>
      <c r="B201" s="26"/>
      <c r="C201" s="26" t="s">
        <v>0</v>
      </c>
      <c r="D201" s="29">
        <v>67</v>
      </c>
      <c r="E201" s="44"/>
      <c r="F201" s="54">
        <f>D201*E201</f>
        <v>0</v>
      </c>
    </row>
    <row r="202" spans="1:6" x14ac:dyDescent="0.2">
      <c r="A202" s="26"/>
      <c r="B202" s="26"/>
      <c r="C202" s="26"/>
      <c r="D202" s="29"/>
      <c r="E202" s="44"/>
      <c r="F202" s="54"/>
    </row>
    <row r="203" spans="1:6" x14ac:dyDescent="0.2">
      <c r="A203" s="26">
        <v>11</v>
      </c>
      <c r="B203" s="26" t="s">
        <v>122</v>
      </c>
      <c r="C203" s="26"/>
      <c r="D203" s="29"/>
      <c r="E203" s="44"/>
      <c r="F203" s="54"/>
    </row>
    <row r="204" spans="1:6" x14ac:dyDescent="0.2">
      <c r="A204" s="26"/>
      <c r="B204" s="26" t="s">
        <v>167</v>
      </c>
      <c r="C204" s="26"/>
      <c r="D204" s="29"/>
      <c r="E204" s="44"/>
      <c r="F204" s="54"/>
    </row>
    <row r="205" spans="1:6" x14ac:dyDescent="0.2">
      <c r="A205" s="26"/>
      <c r="B205" s="26" t="s">
        <v>84</v>
      </c>
      <c r="C205" s="26"/>
      <c r="D205" s="29"/>
      <c r="E205" s="44"/>
      <c r="F205" s="54"/>
    </row>
    <row r="206" spans="1:6" x14ac:dyDescent="0.2">
      <c r="A206" s="26"/>
      <c r="B206" s="26" t="s">
        <v>85</v>
      </c>
      <c r="C206" s="26"/>
      <c r="D206" s="27"/>
      <c r="E206" s="44"/>
      <c r="F206" s="54"/>
    </row>
    <row r="207" spans="1:6" x14ac:dyDescent="0.2">
      <c r="A207" s="26"/>
      <c r="B207" s="26"/>
      <c r="C207" s="26" t="s">
        <v>0</v>
      </c>
      <c r="D207" s="29">
        <v>231</v>
      </c>
      <c r="E207" s="44"/>
      <c r="F207" s="54">
        <f>D207*E207</f>
        <v>0</v>
      </c>
    </row>
    <row r="208" spans="1:6" x14ac:dyDescent="0.2">
      <c r="A208" s="26"/>
      <c r="B208" s="26"/>
      <c r="C208" s="26"/>
      <c r="D208" s="29"/>
      <c r="E208" s="44"/>
      <c r="F208" s="54"/>
    </row>
    <row r="209" spans="1:6" x14ac:dyDescent="0.2">
      <c r="A209" s="26">
        <v>12</v>
      </c>
      <c r="B209" s="26" t="s">
        <v>122</v>
      </c>
      <c r="C209" s="26"/>
      <c r="D209" s="29"/>
      <c r="E209" s="44"/>
      <c r="F209" s="54"/>
    </row>
    <row r="210" spans="1:6" x14ac:dyDescent="0.2">
      <c r="A210" s="26"/>
      <c r="B210" s="26" t="s">
        <v>123</v>
      </c>
      <c r="C210" s="26"/>
      <c r="D210" s="29"/>
      <c r="E210" s="44"/>
      <c r="F210" s="54"/>
    </row>
    <row r="211" spans="1:6" x14ac:dyDescent="0.2">
      <c r="A211" s="26"/>
      <c r="B211" s="26" t="s">
        <v>84</v>
      </c>
      <c r="C211" s="26"/>
      <c r="D211" s="29"/>
      <c r="E211" s="44"/>
      <c r="F211" s="54"/>
    </row>
    <row r="212" spans="1:6" x14ac:dyDescent="0.2">
      <c r="A212" s="26"/>
      <c r="B212" s="26" t="s">
        <v>85</v>
      </c>
      <c r="C212" s="26"/>
      <c r="D212" s="27"/>
      <c r="E212" s="44"/>
      <c r="F212" s="54"/>
    </row>
    <row r="213" spans="1:6" x14ac:dyDescent="0.2">
      <c r="A213" s="26"/>
      <c r="B213" s="26" t="s">
        <v>125</v>
      </c>
      <c r="C213" s="26"/>
      <c r="D213" s="27"/>
      <c r="E213" s="44"/>
      <c r="F213" s="54"/>
    </row>
    <row r="214" spans="1:6" x14ac:dyDescent="0.2">
      <c r="A214" s="26"/>
      <c r="B214" s="26"/>
      <c r="C214" s="26" t="s">
        <v>0</v>
      </c>
      <c r="D214" s="29">
        <v>54</v>
      </c>
      <c r="E214" s="44"/>
      <c r="F214" s="54">
        <f>D214*E214</f>
        <v>0</v>
      </c>
    </row>
    <row r="215" spans="1:6" x14ac:dyDescent="0.2">
      <c r="A215" s="26"/>
      <c r="B215" s="26"/>
      <c r="C215" s="26"/>
      <c r="D215" s="29"/>
      <c r="E215" s="44"/>
      <c r="F215" s="54"/>
    </row>
    <row r="216" spans="1:6" x14ac:dyDescent="0.2">
      <c r="A216" s="26">
        <v>13</v>
      </c>
      <c r="B216" s="26" t="s">
        <v>91</v>
      </c>
      <c r="C216" s="26"/>
      <c r="D216" s="29"/>
      <c r="E216" s="44"/>
      <c r="F216" s="54"/>
    </row>
    <row r="217" spans="1:6" x14ac:dyDescent="0.2">
      <c r="A217" s="26"/>
      <c r="B217" s="26" t="s">
        <v>92</v>
      </c>
      <c r="C217" s="26"/>
      <c r="D217" s="29"/>
      <c r="E217" s="44"/>
      <c r="F217" s="54"/>
    </row>
    <row r="218" spans="1:6" x14ac:dyDescent="0.2">
      <c r="A218" s="26"/>
      <c r="B218" s="26" t="s">
        <v>93</v>
      </c>
      <c r="C218" s="26"/>
      <c r="D218" s="29"/>
      <c r="E218" s="44"/>
      <c r="F218" s="54"/>
    </row>
    <row r="219" spans="1:6" x14ac:dyDescent="0.2">
      <c r="A219" s="26"/>
      <c r="B219" s="26" t="s">
        <v>94</v>
      </c>
      <c r="C219" s="26"/>
      <c r="D219" s="27"/>
      <c r="E219" s="44"/>
      <c r="F219" s="54"/>
    </row>
    <row r="220" spans="1:6" x14ac:dyDescent="0.2">
      <c r="A220" s="26"/>
      <c r="B220" s="26" t="s">
        <v>95</v>
      </c>
      <c r="C220" s="26"/>
      <c r="D220" s="27"/>
      <c r="E220" s="44"/>
      <c r="F220" s="54"/>
    </row>
    <row r="221" spans="1:6" x14ac:dyDescent="0.2">
      <c r="A221" s="26"/>
      <c r="B221" s="26" t="s">
        <v>126</v>
      </c>
      <c r="C221" s="26"/>
      <c r="D221" s="27"/>
      <c r="E221" s="44"/>
      <c r="F221" s="54"/>
    </row>
    <row r="222" spans="1:6" x14ac:dyDescent="0.2">
      <c r="A222" s="26"/>
      <c r="B222" s="26"/>
      <c r="C222" s="26" t="s">
        <v>5</v>
      </c>
      <c r="D222" s="29">
        <v>5</v>
      </c>
      <c r="E222" s="44"/>
      <c r="F222" s="54">
        <f>D222*E222</f>
        <v>0</v>
      </c>
    </row>
    <row r="223" spans="1:6" x14ac:dyDescent="0.2">
      <c r="A223" s="26"/>
      <c r="B223" s="34"/>
      <c r="C223" s="34"/>
      <c r="D223" s="27"/>
      <c r="E223" s="44"/>
      <c r="F223" s="54"/>
    </row>
    <row r="224" spans="1:6" x14ac:dyDescent="0.2">
      <c r="A224" s="30" t="s">
        <v>6</v>
      </c>
      <c r="B224" s="31" t="s">
        <v>54</v>
      </c>
      <c r="C224" s="31"/>
      <c r="D224" s="23"/>
      <c r="E224" s="46"/>
      <c r="F224" s="55">
        <f>SUM(F153:F223)</f>
        <v>0</v>
      </c>
    </row>
    <row r="225" spans="1:10" x14ac:dyDescent="0.2">
      <c r="A225" s="26"/>
      <c r="B225" s="26"/>
      <c r="C225" s="26"/>
      <c r="D225" s="27"/>
      <c r="E225" s="44"/>
      <c r="F225" s="54"/>
    </row>
    <row r="226" spans="1:10" x14ac:dyDescent="0.2">
      <c r="A226" s="28" t="s">
        <v>7</v>
      </c>
      <c r="B226" s="28" t="s">
        <v>29</v>
      </c>
      <c r="C226" s="26"/>
      <c r="D226" s="27"/>
      <c r="E226" s="44"/>
      <c r="F226" s="54"/>
    </row>
    <row r="227" spans="1:10" x14ac:dyDescent="0.2">
      <c r="A227" s="26"/>
      <c r="B227" s="26"/>
      <c r="C227" s="26"/>
      <c r="D227" s="27"/>
      <c r="E227" s="44"/>
      <c r="F227" s="54"/>
    </row>
    <row r="228" spans="1:10" x14ac:dyDescent="0.2">
      <c r="A228" s="26">
        <v>1</v>
      </c>
      <c r="B228" s="35" t="s">
        <v>127</v>
      </c>
      <c r="C228" s="36"/>
      <c r="D228" s="37"/>
      <c r="E228" s="51"/>
      <c r="F228" s="54"/>
      <c r="H228" s="35"/>
      <c r="I228" s="36"/>
      <c r="J228" s="37"/>
    </row>
    <row r="229" spans="1:10" x14ac:dyDescent="0.2">
      <c r="A229" s="26"/>
      <c r="B229" s="35" t="s">
        <v>130</v>
      </c>
      <c r="C229" s="36"/>
      <c r="D229" s="37"/>
      <c r="E229" s="51"/>
      <c r="F229" s="54"/>
      <c r="H229" s="35"/>
      <c r="I229" s="36"/>
      <c r="J229" s="37"/>
    </row>
    <row r="230" spans="1:10" x14ac:dyDescent="0.2">
      <c r="A230" s="26"/>
      <c r="B230" s="35" t="s">
        <v>128</v>
      </c>
      <c r="C230" s="36"/>
      <c r="D230" s="37"/>
      <c r="E230" s="51"/>
      <c r="F230" s="54"/>
      <c r="H230" s="35"/>
      <c r="I230" s="36"/>
      <c r="J230" s="37"/>
    </row>
    <row r="231" spans="1:10" x14ac:dyDescent="0.2">
      <c r="A231" s="26"/>
      <c r="B231" s="35"/>
      <c r="C231" s="35" t="s">
        <v>0</v>
      </c>
      <c r="D231" s="37">
        <v>30</v>
      </c>
      <c r="E231" s="51"/>
      <c r="F231" s="54">
        <f>D231*E231</f>
        <v>0</v>
      </c>
    </row>
    <row r="232" spans="1:10" x14ac:dyDescent="0.2">
      <c r="A232" s="26"/>
      <c r="B232" s="26"/>
      <c r="C232" s="26"/>
      <c r="D232" s="27"/>
      <c r="E232" s="44"/>
      <c r="F232" s="54"/>
    </row>
    <row r="233" spans="1:10" x14ac:dyDescent="0.2">
      <c r="A233" s="26">
        <v>1</v>
      </c>
      <c r="B233" s="35" t="s">
        <v>127</v>
      </c>
      <c r="C233" s="36"/>
      <c r="D233" s="37"/>
      <c r="E233" s="51"/>
      <c r="F233" s="54"/>
    </row>
    <row r="234" spans="1:10" x14ac:dyDescent="0.2">
      <c r="A234" s="26"/>
      <c r="B234" s="35" t="s">
        <v>237</v>
      </c>
      <c r="C234" s="36"/>
      <c r="D234" s="37"/>
      <c r="E234" s="51"/>
      <c r="F234" s="54"/>
      <c r="H234" s="35"/>
      <c r="I234" s="36"/>
      <c r="J234" s="37"/>
    </row>
    <row r="235" spans="1:10" x14ac:dyDescent="0.2">
      <c r="A235" s="26"/>
      <c r="B235" s="35" t="s">
        <v>128</v>
      </c>
      <c r="C235" s="36"/>
      <c r="D235" s="37"/>
      <c r="E235" s="51"/>
      <c r="F235" s="54"/>
      <c r="H235" s="35"/>
      <c r="I235" s="36"/>
      <c r="J235" s="37"/>
    </row>
    <row r="236" spans="1:10" x14ac:dyDescent="0.2">
      <c r="A236" s="26"/>
      <c r="B236" s="35"/>
      <c r="C236" s="35" t="s">
        <v>0</v>
      </c>
      <c r="D236" s="37">
        <v>35</v>
      </c>
      <c r="E236" s="51"/>
      <c r="F236" s="54">
        <f>D236*E236</f>
        <v>0</v>
      </c>
      <c r="H236" s="35"/>
      <c r="I236" s="36"/>
      <c r="J236" s="37"/>
    </row>
    <row r="237" spans="1:10" x14ac:dyDescent="0.2">
      <c r="A237" s="26"/>
      <c r="B237" s="35"/>
      <c r="C237" s="35"/>
      <c r="D237" s="37"/>
      <c r="E237" s="51"/>
      <c r="F237" s="58"/>
      <c r="H237" s="35"/>
      <c r="I237" s="35"/>
      <c r="J237" s="37"/>
    </row>
    <row r="238" spans="1:10" x14ac:dyDescent="0.2">
      <c r="A238" s="26">
        <v>2</v>
      </c>
      <c r="B238" s="35" t="s">
        <v>127</v>
      </c>
      <c r="C238" s="36"/>
      <c r="D238" s="37"/>
      <c r="E238" s="51"/>
      <c r="F238" s="54"/>
    </row>
    <row r="239" spans="1:10" x14ac:dyDescent="0.2">
      <c r="A239" s="26"/>
      <c r="B239" s="35" t="s">
        <v>131</v>
      </c>
      <c r="C239" s="36"/>
      <c r="D239" s="37"/>
      <c r="E239" s="51"/>
      <c r="F239" s="54"/>
      <c r="H239" s="35"/>
      <c r="I239" s="36"/>
      <c r="J239" s="37"/>
    </row>
    <row r="240" spans="1:10" x14ac:dyDescent="0.2">
      <c r="A240" s="26"/>
      <c r="B240" s="35" t="s">
        <v>128</v>
      </c>
      <c r="C240" s="36"/>
      <c r="D240" s="37"/>
      <c r="E240" s="51"/>
      <c r="F240" s="54"/>
      <c r="H240" s="35"/>
      <c r="I240" s="36"/>
      <c r="J240" s="37"/>
    </row>
    <row r="241" spans="1:10" x14ac:dyDescent="0.2">
      <c r="A241" s="26"/>
      <c r="B241" s="35"/>
      <c r="C241" s="35" t="s">
        <v>0</v>
      </c>
      <c r="D241" s="37">
        <v>24</v>
      </c>
      <c r="E241" s="51"/>
      <c r="F241" s="54">
        <f>D241*E241</f>
        <v>0</v>
      </c>
      <c r="H241" s="35"/>
      <c r="I241" s="36"/>
      <c r="J241" s="37"/>
    </row>
    <row r="242" spans="1:10" x14ac:dyDescent="0.2">
      <c r="A242" s="26"/>
      <c r="B242" s="35"/>
      <c r="C242" s="35"/>
      <c r="D242" s="37"/>
      <c r="E242" s="51"/>
      <c r="F242" s="58"/>
    </row>
    <row r="243" spans="1:10" x14ac:dyDescent="0.2">
      <c r="A243" s="26">
        <v>3</v>
      </c>
      <c r="B243" s="35" t="s">
        <v>127</v>
      </c>
      <c r="C243" s="36"/>
      <c r="D243" s="37"/>
      <c r="E243" s="51"/>
      <c r="F243" s="54"/>
    </row>
    <row r="244" spans="1:10" x14ac:dyDescent="0.2">
      <c r="A244" s="26"/>
      <c r="B244" s="35" t="s">
        <v>234</v>
      </c>
      <c r="C244" s="36"/>
      <c r="D244" s="37"/>
      <c r="E244" s="51"/>
      <c r="F244" s="54"/>
      <c r="H244" s="35"/>
      <c r="I244" s="36"/>
      <c r="J244" s="37"/>
    </row>
    <row r="245" spans="1:10" x14ac:dyDescent="0.2">
      <c r="A245" s="26"/>
      <c r="B245" s="35" t="s">
        <v>128</v>
      </c>
      <c r="C245" s="36"/>
      <c r="D245" s="37"/>
      <c r="E245" s="51"/>
      <c r="F245" s="54"/>
      <c r="H245" s="35"/>
      <c r="I245" s="36"/>
      <c r="J245" s="37"/>
    </row>
    <row r="246" spans="1:10" x14ac:dyDescent="0.2">
      <c r="A246" s="26"/>
      <c r="B246" s="35"/>
      <c r="C246" s="35" t="s">
        <v>0</v>
      </c>
      <c r="D246" s="37">
        <v>48</v>
      </c>
      <c r="E246" s="51"/>
      <c r="F246" s="54">
        <f>D246*E246</f>
        <v>0</v>
      </c>
      <c r="H246" s="35"/>
      <c r="I246" s="36"/>
      <c r="J246" s="37"/>
    </row>
    <row r="247" spans="1:10" x14ac:dyDescent="0.2">
      <c r="A247" s="26"/>
      <c r="B247" s="35"/>
      <c r="C247" s="35"/>
      <c r="D247" s="37"/>
      <c r="E247" s="51"/>
      <c r="F247" s="58"/>
    </row>
    <row r="248" spans="1:10" x14ac:dyDescent="0.2">
      <c r="A248" s="26">
        <v>10</v>
      </c>
      <c r="B248" s="34" t="s">
        <v>235</v>
      </c>
      <c r="C248" s="26"/>
      <c r="D248" s="27"/>
      <c r="E248" s="44"/>
      <c r="F248" s="56"/>
      <c r="H248" s="34"/>
      <c r="I248" s="26"/>
    </row>
    <row r="249" spans="1:10" x14ac:dyDescent="0.2">
      <c r="A249" s="26"/>
      <c r="B249" s="34"/>
      <c r="C249" s="26" t="s">
        <v>27</v>
      </c>
      <c r="D249" s="27">
        <v>2</v>
      </c>
      <c r="E249" s="44"/>
      <c r="F249" s="54">
        <f>D249*E249</f>
        <v>0</v>
      </c>
    </row>
    <row r="250" spans="1:10" x14ac:dyDescent="0.2">
      <c r="A250" s="26"/>
      <c r="B250" s="26"/>
      <c r="C250" s="26"/>
      <c r="D250" s="27"/>
      <c r="E250" s="44"/>
      <c r="F250" s="54"/>
    </row>
    <row r="251" spans="1:10" x14ac:dyDescent="0.2">
      <c r="A251" s="26">
        <v>19</v>
      </c>
      <c r="B251" s="34" t="s">
        <v>56</v>
      </c>
      <c r="C251" s="26"/>
      <c r="D251" s="27"/>
      <c r="E251" s="44"/>
      <c r="F251" s="54"/>
    </row>
    <row r="252" spans="1:10" x14ac:dyDescent="0.2">
      <c r="A252" s="26"/>
      <c r="B252" s="34" t="s">
        <v>169</v>
      </c>
      <c r="C252" s="26"/>
      <c r="D252" s="27"/>
      <c r="E252" s="44"/>
      <c r="F252" s="56"/>
    </row>
    <row r="253" spans="1:10" x14ac:dyDescent="0.2">
      <c r="A253" s="26"/>
      <c r="B253" s="34" t="s">
        <v>168</v>
      </c>
      <c r="C253" s="26"/>
      <c r="D253" s="27"/>
      <c r="E253" s="44"/>
      <c r="F253" s="56"/>
    </row>
    <row r="254" spans="1:10" x14ac:dyDescent="0.2">
      <c r="A254" s="26"/>
      <c r="B254" s="34" t="s">
        <v>57</v>
      </c>
      <c r="C254" s="26"/>
      <c r="D254" s="27"/>
      <c r="E254" s="44"/>
      <c r="F254" s="56"/>
    </row>
    <row r="255" spans="1:10" x14ac:dyDescent="0.2">
      <c r="A255" s="26"/>
      <c r="B255" s="34"/>
      <c r="C255" s="26" t="s">
        <v>27</v>
      </c>
      <c r="D255" s="27">
        <v>5</v>
      </c>
      <c r="E255" s="44"/>
      <c r="F255" s="54">
        <f>D255*E255</f>
        <v>0</v>
      </c>
    </row>
    <row r="256" spans="1:10" x14ac:dyDescent="0.2">
      <c r="A256" s="26"/>
      <c r="B256" s="34"/>
      <c r="C256" s="26"/>
      <c r="D256" s="27"/>
      <c r="E256" s="44"/>
      <c r="F256" s="54"/>
    </row>
    <row r="257" spans="1:6" x14ac:dyDescent="0.2">
      <c r="A257" s="26">
        <v>20</v>
      </c>
      <c r="B257" s="34" t="s">
        <v>56</v>
      </c>
      <c r="C257" s="26"/>
      <c r="D257" s="27"/>
      <c r="E257" s="44"/>
      <c r="F257" s="54"/>
    </row>
    <row r="258" spans="1:6" x14ac:dyDescent="0.2">
      <c r="A258" s="26"/>
      <c r="B258" s="34" t="s">
        <v>169</v>
      </c>
      <c r="C258" s="26"/>
      <c r="D258" s="27"/>
      <c r="E258" s="44"/>
      <c r="F258" s="56"/>
    </row>
    <row r="259" spans="1:6" x14ac:dyDescent="0.2">
      <c r="A259" s="26"/>
      <c r="B259" s="34" t="s">
        <v>170</v>
      </c>
      <c r="C259" s="26"/>
      <c r="D259" s="27"/>
      <c r="E259" s="44"/>
      <c r="F259" s="56"/>
    </row>
    <row r="260" spans="1:6" x14ac:dyDescent="0.2">
      <c r="A260" s="26"/>
      <c r="B260" s="34" t="s">
        <v>57</v>
      </c>
      <c r="C260" s="26"/>
      <c r="D260" s="27"/>
      <c r="E260" s="44"/>
      <c r="F260" s="56"/>
    </row>
    <row r="261" spans="1:6" x14ac:dyDescent="0.2">
      <c r="A261" s="26"/>
      <c r="B261" s="34"/>
      <c r="C261" s="26" t="s">
        <v>27</v>
      </c>
      <c r="D261" s="27">
        <v>2</v>
      </c>
      <c r="E261" s="44"/>
      <c r="F261" s="54">
        <f>D261*E261</f>
        <v>0</v>
      </c>
    </row>
    <row r="262" spans="1:6" x14ac:dyDescent="0.2">
      <c r="A262" s="26"/>
      <c r="B262" s="34"/>
      <c r="C262" s="26"/>
      <c r="D262" s="27"/>
      <c r="E262" s="44"/>
      <c r="F262" s="54"/>
    </row>
    <row r="263" spans="1:6" x14ac:dyDescent="0.2">
      <c r="A263" s="26">
        <v>21</v>
      </c>
      <c r="B263" s="34" t="s">
        <v>56</v>
      </c>
      <c r="C263" s="26"/>
      <c r="D263" s="27"/>
      <c r="E263" s="44"/>
      <c r="F263" s="54"/>
    </row>
    <row r="264" spans="1:6" x14ac:dyDescent="0.2">
      <c r="A264" s="26"/>
      <c r="B264" s="34" t="s">
        <v>58</v>
      </c>
      <c r="C264" s="26"/>
      <c r="D264" s="27"/>
      <c r="E264" s="44"/>
      <c r="F264" s="56"/>
    </row>
    <row r="265" spans="1:6" x14ac:dyDescent="0.2">
      <c r="A265" s="26"/>
      <c r="B265" s="34" t="s">
        <v>171</v>
      </c>
      <c r="C265" s="26"/>
      <c r="D265" s="27"/>
      <c r="E265" s="44"/>
      <c r="F265" s="56"/>
    </row>
    <row r="266" spans="1:6" x14ac:dyDescent="0.2">
      <c r="A266" s="26"/>
      <c r="B266" s="34" t="s">
        <v>57</v>
      </c>
      <c r="C266" s="26"/>
      <c r="D266" s="27"/>
      <c r="E266" s="44"/>
      <c r="F266" s="56"/>
    </row>
    <row r="267" spans="1:6" x14ac:dyDescent="0.2">
      <c r="A267" s="26"/>
      <c r="B267" s="34"/>
      <c r="C267" s="26" t="s">
        <v>27</v>
      </c>
      <c r="D267" s="27">
        <v>2</v>
      </c>
      <c r="E267" s="44"/>
      <c r="F267" s="54">
        <f>D267*E267</f>
        <v>0</v>
      </c>
    </row>
    <row r="268" spans="1:6" x14ac:dyDescent="0.2">
      <c r="A268" s="26"/>
      <c r="B268" s="34"/>
      <c r="C268" s="26"/>
      <c r="D268" s="27"/>
      <c r="E268" s="44"/>
      <c r="F268" s="54"/>
    </row>
    <row r="269" spans="1:6" x14ac:dyDescent="0.2">
      <c r="A269" s="26"/>
      <c r="B269" s="26"/>
      <c r="C269" s="26"/>
      <c r="D269" s="27"/>
      <c r="E269" s="44"/>
      <c r="F269" s="54"/>
    </row>
    <row r="270" spans="1:6" x14ac:dyDescent="0.2">
      <c r="A270" s="26">
        <v>25</v>
      </c>
      <c r="B270" s="34" t="s">
        <v>132</v>
      </c>
      <c r="C270" s="26"/>
      <c r="D270" s="27"/>
      <c r="E270" s="44"/>
      <c r="F270" s="54"/>
    </row>
    <row r="271" spans="1:6" x14ac:dyDescent="0.2">
      <c r="A271" s="26"/>
      <c r="B271" s="34" t="s">
        <v>134</v>
      </c>
      <c r="C271" s="26"/>
      <c r="D271" s="27"/>
      <c r="E271" s="44"/>
      <c r="F271" s="56"/>
    </row>
    <row r="272" spans="1:6" x14ac:dyDescent="0.2">
      <c r="A272" s="26"/>
      <c r="B272" s="34" t="s">
        <v>172</v>
      </c>
      <c r="C272" s="26"/>
      <c r="D272" s="27"/>
      <c r="E272" s="44"/>
      <c r="F272" s="56"/>
    </row>
    <row r="273" spans="1:6" x14ac:dyDescent="0.2">
      <c r="A273" s="26"/>
      <c r="B273" s="34" t="s">
        <v>133</v>
      </c>
      <c r="C273" s="26"/>
      <c r="D273" s="27"/>
      <c r="E273" s="44"/>
      <c r="F273" s="56"/>
    </row>
    <row r="274" spans="1:6" x14ac:dyDescent="0.2">
      <c r="A274" s="26"/>
      <c r="B274" s="34"/>
      <c r="C274" s="26" t="s">
        <v>27</v>
      </c>
      <c r="D274" s="27">
        <v>2</v>
      </c>
      <c r="E274" s="44"/>
      <c r="F274" s="54">
        <f>D274*E274</f>
        <v>0</v>
      </c>
    </row>
    <row r="275" spans="1:6" x14ac:dyDescent="0.2">
      <c r="A275" s="26"/>
      <c r="B275" s="26"/>
      <c r="C275" s="26"/>
      <c r="D275" s="27"/>
      <c r="E275" s="44"/>
      <c r="F275" s="54"/>
    </row>
    <row r="276" spans="1:6" x14ac:dyDescent="0.2">
      <c r="A276" s="26">
        <v>27</v>
      </c>
      <c r="B276" s="26" t="s">
        <v>174</v>
      </c>
      <c r="C276" s="26"/>
      <c r="D276" s="27"/>
      <c r="E276" s="44"/>
      <c r="F276" s="54"/>
    </row>
    <row r="277" spans="1:6" x14ac:dyDescent="0.2">
      <c r="A277" s="26"/>
      <c r="B277" s="26" t="s">
        <v>173</v>
      </c>
      <c r="C277" s="26"/>
      <c r="D277" s="27"/>
      <c r="E277" s="44"/>
      <c r="F277" s="54"/>
    </row>
    <row r="278" spans="1:6" x14ac:dyDescent="0.2">
      <c r="A278" s="26"/>
      <c r="B278" s="26"/>
      <c r="C278" s="26" t="s">
        <v>27</v>
      </c>
      <c r="D278" s="27">
        <v>12</v>
      </c>
      <c r="E278" s="44"/>
      <c r="F278" s="54">
        <f>D278*E278</f>
        <v>0</v>
      </c>
    </row>
    <row r="279" spans="1:6" x14ac:dyDescent="0.2">
      <c r="A279" s="26"/>
      <c r="B279" s="26"/>
      <c r="C279" s="26"/>
      <c r="D279" s="27"/>
      <c r="E279" s="44"/>
      <c r="F279" s="54"/>
    </row>
    <row r="280" spans="1:6" x14ac:dyDescent="0.2">
      <c r="A280" s="26">
        <v>28</v>
      </c>
      <c r="B280" s="34" t="s">
        <v>181</v>
      </c>
      <c r="C280" s="26"/>
      <c r="D280" s="27"/>
      <c r="E280" s="44"/>
      <c r="F280" s="54"/>
    </row>
    <row r="281" spans="1:6" x14ac:dyDescent="0.2">
      <c r="A281" s="26"/>
      <c r="B281" s="34" t="s">
        <v>182</v>
      </c>
      <c r="C281" s="26"/>
      <c r="D281" s="27"/>
      <c r="E281" s="44"/>
      <c r="F281" s="54"/>
    </row>
    <row r="282" spans="1:6" x14ac:dyDescent="0.2">
      <c r="A282" s="26"/>
      <c r="B282" s="34" t="s">
        <v>183</v>
      </c>
      <c r="C282" s="26"/>
      <c r="D282" s="27"/>
      <c r="E282" s="44"/>
      <c r="F282" s="54"/>
    </row>
    <row r="283" spans="1:6" x14ac:dyDescent="0.2">
      <c r="A283" s="26"/>
      <c r="B283" s="34" t="s">
        <v>184</v>
      </c>
      <c r="C283" s="26"/>
      <c r="D283" s="27"/>
      <c r="E283" s="44"/>
      <c r="F283" s="54"/>
    </row>
    <row r="284" spans="1:6" x14ac:dyDescent="0.2">
      <c r="A284" s="26"/>
      <c r="B284" s="34" t="s">
        <v>185</v>
      </c>
      <c r="C284" s="26"/>
      <c r="D284" s="26"/>
      <c r="E284" s="44"/>
      <c r="F284" s="54"/>
    </row>
    <row r="285" spans="1:6" x14ac:dyDescent="0.2">
      <c r="A285" s="26"/>
      <c r="B285" s="26"/>
      <c r="C285" s="26" t="s">
        <v>0</v>
      </c>
      <c r="D285" s="27">
        <v>8</v>
      </c>
      <c r="E285" s="44"/>
      <c r="F285" s="54">
        <f>D285*E285</f>
        <v>0</v>
      </c>
    </row>
    <row r="286" spans="1:6" x14ac:dyDescent="0.2">
      <c r="A286" s="26"/>
      <c r="B286" s="26"/>
      <c r="C286" s="26"/>
      <c r="D286" s="27"/>
      <c r="E286" s="44"/>
      <c r="F286" s="54"/>
    </row>
    <row r="287" spans="1:6" x14ac:dyDescent="0.2">
      <c r="A287" s="26">
        <v>29</v>
      </c>
      <c r="B287" s="34" t="s">
        <v>181</v>
      </c>
      <c r="C287" s="26"/>
      <c r="D287" s="27"/>
      <c r="E287" s="44"/>
      <c r="F287" s="54"/>
    </row>
    <row r="288" spans="1:6" x14ac:dyDescent="0.2">
      <c r="A288" s="26"/>
      <c r="B288" s="34" t="s">
        <v>186</v>
      </c>
      <c r="C288" s="26"/>
      <c r="D288" s="27"/>
      <c r="E288" s="44"/>
      <c r="F288" s="54"/>
    </row>
    <row r="289" spans="1:6" x14ac:dyDescent="0.2">
      <c r="A289" s="26"/>
      <c r="B289" s="34" t="s">
        <v>183</v>
      </c>
      <c r="C289" s="26"/>
      <c r="D289" s="27"/>
      <c r="E289" s="44"/>
      <c r="F289" s="54"/>
    </row>
    <row r="290" spans="1:6" x14ac:dyDescent="0.2">
      <c r="A290" s="26"/>
      <c r="B290" s="34" t="s">
        <v>184</v>
      </c>
      <c r="C290" s="26"/>
      <c r="D290" s="27"/>
      <c r="E290" s="44"/>
      <c r="F290" s="54"/>
    </row>
    <row r="291" spans="1:6" x14ac:dyDescent="0.2">
      <c r="A291" s="26"/>
      <c r="B291" s="34" t="s">
        <v>185</v>
      </c>
      <c r="C291" s="26"/>
      <c r="D291" s="26"/>
      <c r="E291" s="44"/>
      <c r="F291" s="54"/>
    </row>
    <row r="292" spans="1:6" x14ac:dyDescent="0.2">
      <c r="A292" s="26"/>
      <c r="B292" s="26"/>
      <c r="C292" s="26" t="s">
        <v>0</v>
      </c>
      <c r="D292" s="27">
        <v>20</v>
      </c>
      <c r="E292" s="44"/>
      <c r="F292" s="54">
        <f>D292*E292</f>
        <v>0</v>
      </c>
    </row>
    <row r="293" spans="1:6" x14ac:dyDescent="0.2">
      <c r="A293" s="26"/>
      <c r="B293" s="26"/>
      <c r="C293" s="26"/>
      <c r="D293" s="27"/>
      <c r="E293" s="44"/>
      <c r="F293" s="54"/>
    </row>
    <row r="294" spans="1:6" x14ac:dyDescent="0.2">
      <c r="A294" s="30" t="s">
        <v>7</v>
      </c>
      <c r="B294" s="31" t="s">
        <v>59</v>
      </c>
      <c r="C294" s="31"/>
      <c r="D294" s="23"/>
      <c r="E294" s="46"/>
      <c r="F294" s="55">
        <f>SUM(F227:F293)</f>
        <v>0</v>
      </c>
    </row>
    <row r="295" spans="1:6" s="14" customFormat="1" x14ac:dyDescent="0.2">
      <c r="A295" s="38"/>
      <c r="B295" s="38"/>
      <c r="C295" s="38"/>
      <c r="D295" s="27"/>
      <c r="E295" s="44"/>
      <c r="F295" s="54"/>
    </row>
    <row r="296" spans="1:6" x14ac:dyDescent="0.2">
      <c r="A296" s="28" t="s">
        <v>136</v>
      </c>
      <c r="B296" s="28" t="s">
        <v>140</v>
      </c>
      <c r="C296" s="26"/>
      <c r="D296" s="27"/>
      <c r="E296" s="44"/>
      <c r="F296" s="54"/>
    </row>
    <row r="297" spans="1:6" x14ac:dyDescent="0.2">
      <c r="A297" s="28"/>
      <c r="B297" s="28"/>
      <c r="C297" s="26"/>
      <c r="D297" s="27"/>
      <c r="E297" s="44"/>
      <c r="F297" s="54"/>
    </row>
    <row r="298" spans="1:6" s="14" customFormat="1" x14ac:dyDescent="0.2">
      <c r="A298" s="39">
        <v>1</v>
      </c>
      <c r="B298" s="40" t="s">
        <v>137</v>
      </c>
      <c r="C298" s="40"/>
      <c r="D298" s="37"/>
      <c r="E298" s="44"/>
      <c r="F298" s="54"/>
    </row>
    <row r="299" spans="1:6" s="14" customFormat="1" x14ac:dyDescent="0.2">
      <c r="A299" s="39"/>
      <c r="B299" s="40" t="s">
        <v>138</v>
      </c>
      <c r="C299" s="40"/>
      <c r="D299" s="37"/>
      <c r="E299" s="44"/>
      <c r="F299" s="54"/>
    </row>
    <row r="300" spans="1:6" s="14" customFormat="1" x14ac:dyDescent="0.2">
      <c r="A300" s="39"/>
      <c r="B300" s="40" t="s">
        <v>139</v>
      </c>
      <c r="C300" s="40"/>
      <c r="D300" s="37"/>
      <c r="E300" s="44"/>
      <c r="F300" s="54"/>
    </row>
    <row r="301" spans="1:6" s="14" customFormat="1" x14ac:dyDescent="0.2">
      <c r="A301" s="39"/>
      <c r="B301" s="40" t="s">
        <v>175</v>
      </c>
      <c r="C301" s="40"/>
      <c r="D301" s="37"/>
      <c r="E301" s="44"/>
      <c r="F301" s="54"/>
    </row>
    <row r="302" spans="1:6" s="14" customFormat="1" x14ac:dyDescent="0.2">
      <c r="A302" s="39"/>
      <c r="B302" s="38"/>
      <c r="C302" s="40" t="s">
        <v>5</v>
      </c>
      <c r="D302" s="37">
        <v>10</v>
      </c>
      <c r="E302" s="44"/>
      <c r="F302" s="54">
        <f>D302*E302</f>
        <v>0</v>
      </c>
    </row>
    <row r="303" spans="1:6" s="14" customFormat="1" x14ac:dyDescent="0.2">
      <c r="A303" s="39"/>
      <c r="B303" s="38"/>
      <c r="C303" s="40"/>
      <c r="D303" s="37"/>
      <c r="E303" s="44"/>
      <c r="F303" s="59"/>
    </row>
    <row r="304" spans="1:6" s="14" customFormat="1" x14ac:dyDescent="0.2">
      <c r="A304" s="39">
        <v>2</v>
      </c>
      <c r="B304" s="40" t="s">
        <v>179</v>
      </c>
      <c r="C304" s="40"/>
      <c r="D304" s="37"/>
      <c r="E304" s="44"/>
      <c r="F304" s="54"/>
    </row>
    <row r="305" spans="1:6" s="14" customFormat="1" x14ac:dyDescent="0.2">
      <c r="A305" s="39"/>
      <c r="B305" s="40" t="s">
        <v>180</v>
      </c>
      <c r="C305" s="40"/>
      <c r="D305" s="37"/>
      <c r="E305" s="44"/>
      <c r="F305" s="54"/>
    </row>
    <row r="306" spans="1:6" s="14" customFormat="1" x14ac:dyDescent="0.2">
      <c r="A306" s="39"/>
      <c r="B306" s="38"/>
      <c r="C306" s="40" t="s">
        <v>5</v>
      </c>
      <c r="D306" s="37">
        <v>3.6</v>
      </c>
      <c r="E306" s="44"/>
      <c r="F306" s="54">
        <f>D306*E306</f>
        <v>0</v>
      </c>
    </row>
    <row r="307" spans="1:6" x14ac:dyDescent="0.2">
      <c r="A307" s="41"/>
      <c r="B307" s="41"/>
      <c r="C307" s="41"/>
      <c r="D307" s="20"/>
      <c r="E307" s="45"/>
      <c r="F307" s="57"/>
    </row>
    <row r="308" spans="1:6" x14ac:dyDescent="0.2">
      <c r="A308" s="30" t="s">
        <v>136</v>
      </c>
      <c r="B308" s="31" t="s">
        <v>141</v>
      </c>
      <c r="C308" s="31"/>
      <c r="D308" s="23"/>
      <c r="E308" s="46"/>
      <c r="F308" s="55">
        <f>SUM(F301:F307)</f>
        <v>0</v>
      </c>
    </row>
    <row r="309" spans="1:6" x14ac:dyDescent="0.2">
      <c r="A309" s="41"/>
      <c r="B309" s="41"/>
      <c r="C309" s="41"/>
      <c r="D309" s="20"/>
      <c r="E309" s="45"/>
      <c r="F309" s="57"/>
    </row>
    <row r="310" spans="1:6" x14ac:dyDescent="0.2">
      <c r="A310" s="41"/>
      <c r="B310" s="41"/>
      <c r="C310" s="41"/>
      <c r="D310" s="20"/>
      <c r="E310" s="45"/>
      <c r="F310" s="57"/>
    </row>
    <row r="311" spans="1:6" x14ac:dyDescent="0.2">
      <c r="A311" s="28" t="s">
        <v>13</v>
      </c>
      <c r="B311" s="28" t="s">
        <v>60</v>
      </c>
      <c r="C311" s="26"/>
      <c r="D311" s="27"/>
      <c r="E311" s="44"/>
      <c r="F311" s="54"/>
    </row>
    <row r="312" spans="1:6" x14ac:dyDescent="0.2">
      <c r="A312" s="26"/>
      <c r="B312" s="26"/>
      <c r="C312" s="26"/>
      <c r="D312" s="27"/>
      <c r="E312" s="44"/>
      <c r="F312" s="54"/>
    </row>
    <row r="313" spans="1:6" x14ac:dyDescent="0.2">
      <c r="A313" s="26">
        <v>1</v>
      </c>
      <c r="B313" s="26" t="s">
        <v>88</v>
      </c>
      <c r="C313" s="26"/>
      <c r="D313" s="27"/>
      <c r="E313" s="44"/>
      <c r="F313" s="54"/>
    </row>
    <row r="314" spans="1:6" x14ac:dyDescent="0.2">
      <c r="A314" s="26"/>
      <c r="B314" s="26" t="s">
        <v>89</v>
      </c>
      <c r="C314" s="26"/>
      <c r="D314" s="27"/>
      <c r="E314" s="44"/>
      <c r="F314" s="54"/>
    </row>
    <row r="315" spans="1:6" x14ac:dyDescent="0.2">
      <c r="A315" s="26"/>
      <c r="B315" s="26" t="s">
        <v>135</v>
      </c>
      <c r="C315" s="26"/>
      <c r="D315" s="27"/>
      <c r="E315" s="44"/>
      <c r="F315" s="54"/>
    </row>
    <row r="316" spans="1:6" x14ac:dyDescent="0.2">
      <c r="A316" s="26"/>
      <c r="B316" s="26" t="s">
        <v>90</v>
      </c>
      <c r="C316" s="26"/>
      <c r="D316" s="27"/>
      <c r="E316" s="44"/>
      <c r="F316" s="54"/>
    </row>
    <row r="317" spans="1:6" x14ac:dyDescent="0.2">
      <c r="A317" s="26"/>
      <c r="B317" s="26"/>
      <c r="C317" s="26" t="s">
        <v>27</v>
      </c>
      <c r="D317" s="27">
        <v>5</v>
      </c>
      <c r="E317" s="44"/>
      <c r="F317" s="54">
        <f>D317*E317</f>
        <v>0</v>
      </c>
    </row>
    <row r="318" spans="1:6" x14ac:dyDescent="0.2">
      <c r="A318" s="26"/>
      <c r="B318" s="26"/>
      <c r="C318" s="26"/>
      <c r="D318" s="27"/>
      <c r="E318" s="44"/>
      <c r="F318" s="54"/>
    </row>
    <row r="319" spans="1:6" x14ac:dyDescent="0.2">
      <c r="A319" s="26">
        <v>2</v>
      </c>
      <c r="B319" s="26" t="s">
        <v>61</v>
      </c>
      <c r="C319" s="26"/>
      <c r="D319" s="27"/>
      <c r="E319" s="44"/>
      <c r="F319" s="54"/>
    </row>
    <row r="320" spans="1:6" x14ac:dyDescent="0.2">
      <c r="A320" s="26"/>
      <c r="B320" s="26" t="s">
        <v>62</v>
      </c>
      <c r="C320" s="26"/>
      <c r="D320" s="27"/>
      <c r="E320" s="44"/>
      <c r="F320" s="54"/>
    </row>
    <row r="321" spans="1:9" x14ac:dyDescent="0.2">
      <c r="A321" s="26"/>
      <c r="B321" s="26" t="s">
        <v>176</v>
      </c>
      <c r="C321" s="26"/>
      <c r="D321" s="27"/>
      <c r="E321" s="44"/>
      <c r="F321" s="54"/>
    </row>
    <row r="322" spans="1:9" x14ac:dyDescent="0.2">
      <c r="A322" s="26"/>
      <c r="B322" s="26"/>
      <c r="C322" s="26" t="s">
        <v>27</v>
      </c>
      <c r="D322" s="27">
        <v>5</v>
      </c>
      <c r="E322" s="44"/>
      <c r="F322" s="54">
        <f>D322*E322</f>
        <v>0</v>
      </c>
    </row>
    <row r="323" spans="1:9" x14ac:dyDescent="0.2">
      <c r="A323" s="26"/>
      <c r="B323" s="26"/>
      <c r="C323" s="26"/>
      <c r="D323" s="27"/>
      <c r="E323" s="44"/>
      <c r="F323" s="54"/>
      <c r="G323" s="26"/>
    </row>
    <row r="324" spans="1:9" x14ac:dyDescent="0.2">
      <c r="A324" s="26">
        <v>4</v>
      </c>
      <c r="B324" s="26" t="s">
        <v>63</v>
      </c>
      <c r="C324" s="26"/>
      <c r="D324" s="27"/>
      <c r="E324" s="44"/>
      <c r="F324" s="54"/>
      <c r="G324" s="26"/>
    </row>
    <row r="325" spans="1:9" x14ac:dyDescent="0.2">
      <c r="A325" s="26"/>
      <c r="B325" s="26" t="s">
        <v>64</v>
      </c>
      <c r="C325" s="26"/>
      <c r="D325" s="27"/>
      <c r="E325" s="44"/>
      <c r="F325" s="54"/>
      <c r="G325" s="26"/>
    </row>
    <row r="326" spans="1:9" x14ac:dyDescent="0.2">
      <c r="A326" s="26"/>
      <c r="B326" s="26" t="s">
        <v>65</v>
      </c>
      <c r="C326" s="26"/>
      <c r="D326" s="27"/>
      <c r="E326" s="44"/>
      <c r="F326" s="54"/>
      <c r="G326" s="26"/>
    </row>
    <row r="327" spans="1:9" x14ac:dyDescent="0.2">
      <c r="A327" s="26"/>
      <c r="B327" s="26" t="s">
        <v>238</v>
      </c>
      <c r="C327" s="26"/>
      <c r="D327" s="27"/>
      <c r="E327" s="44"/>
      <c r="F327" s="54"/>
    </row>
    <row r="328" spans="1:9" x14ac:dyDescent="0.2">
      <c r="A328" s="26"/>
      <c r="B328" s="26"/>
      <c r="C328" s="26" t="s">
        <v>1</v>
      </c>
      <c r="D328" s="27">
        <v>2</v>
      </c>
      <c r="E328" s="44"/>
      <c r="F328" s="54">
        <f>D328*E328</f>
        <v>0</v>
      </c>
    </row>
    <row r="329" spans="1:9" x14ac:dyDescent="0.2">
      <c r="A329" s="26"/>
      <c r="B329" s="26"/>
      <c r="C329" s="26"/>
      <c r="D329" s="27"/>
      <c r="E329" s="44"/>
      <c r="F329" s="54"/>
    </row>
    <row r="330" spans="1:9" x14ac:dyDescent="0.2">
      <c r="A330" s="26">
        <v>5</v>
      </c>
      <c r="B330" s="26" t="s">
        <v>68</v>
      </c>
      <c r="C330" s="26"/>
      <c r="D330" s="27"/>
      <c r="E330" s="44"/>
      <c r="F330" s="54"/>
      <c r="G330" s="26"/>
      <c r="H330" s="26"/>
      <c r="I330" s="27"/>
    </row>
    <row r="331" spans="1:9" x14ac:dyDescent="0.2">
      <c r="A331" s="26"/>
      <c r="B331" s="26" t="s">
        <v>64</v>
      </c>
      <c r="C331" s="26"/>
      <c r="D331" s="27"/>
      <c r="E331" s="44"/>
      <c r="F331" s="54"/>
      <c r="G331" s="26"/>
      <c r="H331" s="26"/>
      <c r="I331" s="27"/>
    </row>
    <row r="332" spans="1:9" x14ac:dyDescent="0.2">
      <c r="A332" s="26"/>
      <c r="B332" s="26" t="s">
        <v>65</v>
      </c>
      <c r="C332" s="26"/>
      <c r="D332" s="27"/>
      <c r="E332" s="44"/>
      <c r="F332" s="54"/>
      <c r="G332" s="26"/>
      <c r="H332" s="26"/>
      <c r="I332" s="27"/>
    </row>
    <row r="333" spans="1:9" x14ac:dyDescent="0.2">
      <c r="A333" s="26"/>
      <c r="B333" s="26" t="s">
        <v>239</v>
      </c>
      <c r="C333" s="26"/>
      <c r="D333" s="27"/>
      <c r="E333" s="44"/>
      <c r="F333" s="54"/>
      <c r="G333" s="26"/>
      <c r="H333" s="26"/>
      <c r="I333" s="27"/>
    </row>
    <row r="334" spans="1:9" x14ac:dyDescent="0.2">
      <c r="A334" s="26"/>
      <c r="B334" s="26"/>
      <c r="C334" s="26" t="s">
        <v>1</v>
      </c>
      <c r="D334" s="27">
        <v>2</v>
      </c>
      <c r="E334" s="44"/>
      <c r="F334" s="54">
        <f>D334*E334</f>
        <v>0</v>
      </c>
    </row>
    <row r="335" spans="1:9" x14ac:dyDescent="0.2">
      <c r="A335" s="26"/>
      <c r="B335" s="26"/>
      <c r="C335" s="26"/>
      <c r="D335" s="27"/>
      <c r="E335" s="44"/>
      <c r="F335" s="54"/>
    </row>
    <row r="336" spans="1:9" x14ac:dyDescent="0.2">
      <c r="A336" s="26">
        <v>6</v>
      </c>
      <c r="B336" s="26" t="s">
        <v>66</v>
      </c>
      <c r="C336" s="26"/>
      <c r="D336" s="27"/>
      <c r="E336" s="44"/>
      <c r="F336" s="54"/>
      <c r="G336" s="26"/>
      <c r="H336" s="26"/>
      <c r="I336" s="27"/>
    </row>
    <row r="337" spans="1:9" x14ac:dyDescent="0.2">
      <c r="A337" s="26"/>
      <c r="B337" s="26" t="s">
        <v>64</v>
      </c>
      <c r="C337" s="26"/>
      <c r="D337" s="27"/>
      <c r="E337" s="44"/>
      <c r="F337" s="54"/>
      <c r="G337" s="26"/>
      <c r="H337" s="26"/>
      <c r="I337" s="27"/>
    </row>
    <row r="338" spans="1:9" x14ac:dyDescent="0.2">
      <c r="A338" s="26"/>
      <c r="B338" s="26" t="s">
        <v>67</v>
      </c>
      <c r="C338" s="26"/>
      <c r="D338" s="27"/>
      <c r="E338" s="44"/>
      <c r="F338" s="54"/>
      <c r="G338" s="26"/>
      <c r="H338" s="26"/>
      <c r="I338" s="27"/>
    </row>
    <row r="339" spans="1:9" x14ac:dyDescent="0.2">
      <c r="A339" s="26"/>
      <c r="B339" s="26" t="s">
        <v>236</v>
      </c>
      <c r="C339" s="26"/>
      <c r="D339" s="27"/>
      <c r="E339" s="44"/>
      <c r="F339" s="54"/>
      <c r="G339" s="26"/>
      <c r="H339" s="26"/>
      <c r="I339" s="27"/>
    </row>
    <row r="340" spans="1:9" x14ac:dyDescent="0.2">
      <c r="A340" s="26"/>
      <c r="B340" s="26"/>
      <c r="C340" s="26" t="s">
        <v>1</v>
      </c>
      <c r="D340" s="27">
        <v>1</v>
      </c>
      <c r="E340" s="44"/>
      <c r="F340" s="54">
        <f>D340*E340</f>
        <v>0</v>
      </c>
    </row>
    <row r="341" spans="1:9" x14ac:dyDescent="0.2">
      <c r="A341" s="26"/>
      <c r="B341" s="26"/>
      <c r="C341" s="26"/>
      <c r="D341" s="27"/>
      <c r="E341" s="44"/>
      <c r="F341" s="54"/>
    </row>
    <row r="342" spans="1:9" x14ac:dyDescent="0.2">
      <c r="A342" s="26">
        <v>10</v>
      </c>
      <c r="B342" s="26" t="s">
        <v>69</v>
      </c>
      <c r="C342" s="26"/>
      <c r="D342" s="27"/>
      <c r="E342" s="44"/>
      <c r="F342" s="54"/>
    </row>
    <row r="343" spans="1:9" x14ac:dyDescent="0.2">
      <c r="A343" s="26"/>
      <c r="B343" s="26" t="s">
        <v>70</v>
      </c>
      <c r="C343" s="26"/>
      <c r="D343" s="27"/>
      <c r="E343" s="44"/>
      <c r="F343" s="54"/>
    </row>
    <row r="344" spans="1:9" x14ac:dyDescent="0.2">
      <c r="A344" s="26"/>
      <c r="B344" s="26" t="s">
        <v>129</v>
      </c>
      <c r="C344" s="26"/>
      <c r="D344" s="27"/>
      <c r="E344" s="44"/>
      <c r="F344" s="54"/>
    </row>
    <row r="345" spans="1:9" x14ac:dyDescent="0.2">
      <c r="A345" s="26"/>
      <c r="B345" s="26" t="s">
        <v>71</v>
      </c>
      <c r="C345" s="26"/>
      <c r="D345" s="27"/>
      <c r="E345" s="44"/>
      <c r="F345" s="54"/>
    </row>
    <row r="346" spans="1:9" x14ac:dyDescent="0.2">
      <c r="A346" s="26"/>
      <c r="B346" s="26" t="s">
        <v>72</v>
      </c>
      <c r="C346" s="26"/>
      <c r="D346" s="27"/>
      <c r="E346" s="44"/>
      <c r="F346" s="54"/>
    </row>
    <row r="347" spans="1:9" x14ac:dyDescent="0.2">
      <c r="A347" s="26"/>
      <c r="B347" s="26"/>
      <c r="C347" s="26" t="s">
        <v>4</v>
      </c>
      <c r="D347" s="29">
        <v>36</v>
      </c>
      <c r="E347" s="44"/>
      <c r="F347" s="54">
        <f>D347*E347</f>
        <v>0</v>
      </c>
    </row>
    <row r="348" spans="1:9" x14ac:dyDescent="0.2">
      <c r="A348" s="26"/>
      <c r="B348" s="26"/>
      <c r="C348" s="26"/>
      <c r="D348" s="27"/>
      <c r="E348" s="44"/>
      <c r="F348" s="54"/>
    </row>
    <row r="349" spans="1:9" x14ac:dyDescent="0.2">
      <c r="A349" s="26"/>
      <c r="B349" s="26"/>
      <c r="C349" s="26"/>
      <c r="D349" s="27"/>
      <c r="E349" s="44"/>
      <c r="F349" s="54"/>
    </row>
    <row r="350" spans="1:9" x14ac:dyDescent="0.2">
      <c r="A350" s="30" t="s">
        <v>13</v>
      </c>
      <c r="B350" s="31" t="s">
        <v>73</v>
      </c>
      <c r="C350" s="31"/>
      <c r="D350" s="23"/>
      <c r="E350" s="46"/>
      <c r="F350" s="55">
        <f>SUM(F313:F349)</f>
        <v>0</v>
      </c>
    </row>
    <row r="351" spans="1:9" x14ac:dyDescent="0.2">
      <c r="A351" s="26"/>
      <c r="B351" s="26"/>
      <c r="C351" s="26"/>
      <c r="D351" s="27"/>
      <c r="E351" s="44"/>
      <c r="F351" s="54"/>
    </row>
    <row r="352" spans="1:9" x14ac:dyDescent="0.2">
      <c r="A352" s="26"/>
      <c r="B352" s="26"/>
      <c r="C352" s="26"/>
      <c r="D352" s="27"/>
      <c r="E352" s="44"/>
      <c r="F352" s="54"/>
    </row>
    <row r="353" spans="1:6" x14ac:dyDescent="0.2">
      <c r="A353" s="26"/>
      <c r="B353" s="26"/>
      <c r="C353" s="26"/>
      <c r="D353" s="27"/>
      <c r="E353" s="44"/>
      <c r="F353" s="54"/>
    </row>
    <row r="354" spans="1:6" ht="15.75" x14ac:dyDescent="0.25">
      <c r="A354" s="19" t="s">
        <v>146</v>
      </c>
      <c r="B354" s="19" t="s">
        <v>147</v>
      </c>
      <c r="C354" s="63"/>
      <c r="D354" s="63"/>
      <c r="E354" s="64"/>
      <c r="F354" s="65"/>
    </row>
    <row r="355" spans="1:6" ht="15.75" x14ac:dyDescent="0.25">
      <c r="A355" s="66"/>
      <c r="B355" s="67"/>
      <c r="C355" s="63"/>
      <c r="D355" s="63"/>
      <c r="E355" s="64"/>
      <c r="F355" s="65"/>
    </row>
    <row r="356" spans="1:6" ht="15.75" x14ac:dyDescent="0.25">
      <c r="A356" s="66" t="s">
        <v>187</v>
      </c>
      <c r="B356" s="67" t="s">
        <v>188</v>
      </c>
      <c r="C356" s="63"/>
      <c r="D356" s="63"/>
      <c r="E356" s="64"/>
      <c r="F356" s="68">
        <f>F384</f>
        <v>0</v>
      </c>
    </row>
    <row r="357" spans="1:6" ht="15.75" x14ac:dyDescent="0.25">
      <c r="A357" s="69" t="s">
        <v>189</v>
      </c>
      <c r="B357" s="70" t="s">
        <v>190</v>
      </c>
      <c r="C357" s="71"/>
      <c r="D357" s="71"/>
      <c r="E357" s="72"/>
      <c r="F357" s="73">
        <f>F407</f>
        <v>0</v>
      </c>
    </row>
    <row r="358" spans="1:6" ht="15.75" x14ac:dyDescent="0.25">
      <c r="A358" s="66"/>
      <c r="B358" s="67"/>
      <c r="C358" s="63"/>
      <c r="D358" s="63"/>
      <c r="E358" s="64"/>
      <c r="F358" s="68"/>
    </row>
    <row r="359" spans="1:6" ht="15.75" x14ac:dyDescent="0.25">
      <c r="A359" s="66"/>
      <c r="B359" s="67" t="s">
        <v>191</v>
      </c>
      <c r="C359" s="63"/>
      <c r="D359" s="63"/>
      <c r="E359" s="64"/>
      <c r="F359" s="68">
        <f>SUM(F356:F358)</f>
        <v>0</v>
      </c>
    </row>
    <row r="360" spans="1:6" ht="15.75" x14ac:dyDescent="0.25">
      <c r="A360" s="66"/>
      <c r="B360" s="67"/>
      <c r="C360" s="63"/>
      <c r="D360" s="63"/>
      <c r="E360" s="64"/>
      <c r="F360" s="65"/>
    </row>
    <row r="361" spans="1:6" ht="15.75" x14ac:dyDescent="0.25">
      <c r="A361" s="66"/>
      <c r="B361" s="67"/>
      <c r="C361" s="63"/>
      <c r="D361" s="63"/>
      <c r="E361" s="64"/>
      <c r="F361" s="65"/>
    </row>
    <row r="362" spans="1:6" ht="15.75" x14ac:dyDescent="0.25">
      <c r="A362" s="74"/>
      <c r="B362" s="67" t="s">
        <v>192</v>
      </c>
      <c r="C362" s="63"/>
      <c r="D362" s="63"/>
      <c r="E362" s="64"/>
      <c r="F362" s="75"/>
    </row>
    <row r="363" spans="1:6" ht="15.75" x14ac:dyDescent="0.25">
      <c r="A363" s="66"/>
      <c r="B363" s="76"/>
      <c r="C363" s="76"/>
      <c r="D363" s="76"/>
      <c r="E363" s="77"/>
      <c r="F363" s="78"/>
    </row>
    <row r="364" spans="1:6" ht="38.25" x14ac:dyDescent="0.2">
      <c r="A364" s="79" t="s">
        <v>193</v>
      </c>
      <c r="B364" s="80" t="s">
        <v>194</v>
      </c>
      <c r="C364" s="81" t="s">
        <v>195</v>
      </c>
      <c r="D364" s="81" t="s">
        <v>196</v>
      </c>
      <c r="E364" s="82"/>
      <c r="F364" s="83"/>
    </row>
    <row r="365" spans="1:6" ht="25.5" x14ac:dyDescent="0.2">
      <c r="A365" s="84">
        <v>1</v>
      </c>
      <c r="B365" s="85" t="s">
        <v>197</v>
      </c>
      <c r="C365" s="86" t="s">
        <v>198</v>
      </c>
      <c r="D365" s="86">
        <v>370</v>
      </c>
      <c r="E365" s="87"/>
      <c r="F365" s="60">
        <f t="shared" ref="F365:F383" si="0">D365*E365</f>
        <v>0</v>
      </c>
    </row>
    <row r="366" spans="1:6" ht="25.5" x14ac:dyDescent="0.2">
      <c r="A366" s="84">
        <v>2</v>
      </c>
      <c r="B366" s="85" t="s">
        <v>199</v>
      </c>
      <c r="C366" s="86" t="s">
        <v>27</v>
      </c>
      <c r="D366" s="86">
        <v>16</v>
      </c>
      <c r="E366" s="87"/>
      <c r="F366" s="60">
        <f t="shared" si="0"/>
        <v>0</v>
      </c>
    </row>
    <row r="367" spans="1:6" x14ac:dyDescent="0.2">
      <c r="A367" s="84">
        <v>3</v>
      </c>
      <c r="B367" s="85" t="s">
        <v>200</v>
      </c>
      <c r="C367" s="86" t="s">
        <v>159</v>
      </c>
      <c r="D367" s="86">
        <v>1</v>
      </c>
      <c r="E367" s="87"/>
      <c r="F367" s="60">
        <f t="shared" si="0"/>
        <v>0</v>
      </c>
    </row>
    <row r="368" spans="1:6" ht="38.25" x14ac:dyDescent="0.2">
      <c r="A368" s="84">
        <v>4</v>
      </c>
      <c r="B368" s="85" t="s">
        <v>201</v>
      </c>
      <c r="C368" s="86" t="s">
        <v>198</v>
      </c>
      <c r="D368" s="86">
        <v>360</v>
      </c>
      <c r="E368" s="87"/>
      <c r="F368" s="60">
        <f t="shared" si="0"/>
        <v>0</v>
      </c>
    </row>
    <row r="369" spans="1:8" ht="51" x14ac:dyDescent="0.2">
      <c r="A369" s="84">
        <v>5</v>
      </c>
      <c r="B369" s="85" t="s">
        <v>202</v>
      </c>
      <c r="C369" s="86" t="s">
        <v>198</v>
      </c>
      <c r="D369" s="86">
        <v>360</v>
      </c>
      <c r="E369" s="87"/>
      <c r="F369" s="60">
        <f t="shared" si="0"/>
        <v>0</v>
      </c>
    </row>
    <row r="370" spans="1:8" ht="51" x14ac:dyDescent="0.2">
      <c r="A370" s="84">
        <v>6</v>
      </c>
      <c r="B370" s="85" t="s">
        <v>203</v>
      </c>
      <c r="C370" s="86" t="s">
        <v>198</v>
      </c>
      <c r="D370" s="86">
        <v>360</v>
      </c>
      <c r="E370" s="87"/>
      <c r="F370" s="60">
        <f t="shared" si="0"/>
        <v>0</v>
      </c>
    </row>
    <row r="371" spans="1:8" ht="38.25" x14ac:dyDescent="0.2">
      <c r="A371" s="84">
        <v>7</v>
      </c>
      <c r="B371" s="85" t="s">
        <v>204</v>
      </c>
      <c r="C371" s="86" t="s">
        <v>198</v>
      </c>
      <c r="D371" s="86">
        <v>370</v>
      </c>
      <c r="E371" s="87"/>
      <c r="F371" s="60">
        <f t="shared" si="0"/>
        <v>0</v>
      </c>
    </row>
    <row r="372" spans="1:8" ht="51" x14ac:dyDescent="0.2">
      <c r="A372" s="84">
        <v>8</v>
      </c>
      <c r="B372" s="85" t="s">
        <v>205</v>
      </c>
      <c r="C372" s="86" t="s">
        <v>198</v>
      </c>
      <c r="D372" s="86">
        <v>398</v>
      </c>
      <c r="E372" s="87"/>
      <c r="F372" s="60">
        <f t="shared" si="0"/>
        <v>0</v>
      </c>
    </row>
    <row r="373" spans="1:8" ht="25.5" x14ac:dyDescent="0.2">
      <c r="A373" s="84">
        <v>9</v>
      </c>
      <c r="B373" s="85" t="s">
        <v>206</v>
      </c>
      <c r="C373" s="86" t="s">
        <v>27</v>
      </c>
      <c r="D373" s="86">
        <v>14</v>
      </c>
      <c r="E373" s="87"/>
      <c r="F373" s="60">
        <f t="shared" si="0"/>
        <v>0</v>
      </c>
    </row>
    <row r="374" spans="1:8" ht="114.75" x14ac:dyDescent="0.2">
      <c r="A374" s="84">
        <v>10</v>
      </c>
      <c r="B374" s="85" t="s">
        <v>207</v>
      </c>
      <c r="C374" s="86" t="s">
        <v>27</v>
      </c>
      <c r="D374" s="86">
        <v>3</v>
      </c>
      <c r="E374" s="87"/>
      <c r="F374" s="60">
        <f t="shared" si="0"/>
        <v>0</v>
      </c>
    </row>
    <row r="375" spans="1:8" ht="89.25" x14ac:dyDescent="0.2">
      <c r="A375" s="84">
        <v>11</v>
      </c>
      <c r="B375" s="85" t="s">
        <v>208</v>
      </c>
      <c r="C375" s="86" t="s">
        <v>27</v>
      </c>
      <c r="D375" s="86">
        <v>14</v>
      </c>
      <c r="E375" s="87"/>
      <c r="F375" s="60">
        <f t="shared" si="0"/>
        <v>0</v>
      </c>
    </row>
    <row r="376" spans="1:8" ht="76.5" x14ac:dyDescent="0.2">
      <c r="A376" s="84">
        <v>12</v>
      </c>
      <c r="B376" s="85" t="s">
        <v>241</v>
      </c>
      <c r="C376" s="86" t="s">
        <v>27</v>
      </c>
      <c r="D376" s="86">
        <v>14</v>
      </c>
      <c r="E376" s="87"/>
      <c r="F376" s="60">
        <f t="shared" si="0"/>
        <v>0</v>
      </c>
      <c r="H376" s="106"/>
    </row>
    <row r="377" spans="1:8" ht="51" x14ac:dyDescent="0.2">
      <c r="A377" s="84">
        <v>13</v>
      </c>
      <c r="B377" s="85" t="s">
        <v>209</v>
      </c>
      <c r="C377" s="86" t="s">
        <v>27</v>
      </c>
      <c r="D377" s="86">
        <v>14</v>
      </c>
      <c r="E377" s="87"/>
      <c r="F377" s="60">
        <f t="shared" si="0"/>
        <v>0</v>
      </c>
    </row>
    <row r="378" spans="1:8" ht="38.25" x14ac:dyDescent="0.2">
      <c r="A378" s="84">
        <v>14</v>
      </c>
      <c r="B378" s="85" t="s">
        <v>210</v>
      </c>
      <c r="C378" s="86" t="s">
        <v>159</v>
      </c>
      <c r="D378" s="86">
        <v>1</v>
      </c>
      <c r="E378" s="87"/>
      <c r="F378" s="60">
        <f t="shared" si="0"/>
        <v>0</v>
      </c>
    </row>
    <row r="379" spans="1:8" ht="51" x14ac:dyDescent="0.2">
      <c r="A379" s="84">
        <v>15</v>
      </c>
      <c r="B379" s="85" t="s">
        <v>211</v>
      </c>
      <c r="C379" s="86" t="s">
        <v>27</v>
      </c>
      <c r="D379" s="86">
        <v>3</v>
      </c>
      <c r="E379" s="87"/>
      <c r="F379" s="60">
        <f t="shared" si="0"/>
        <v>0</v>
      </c>
    </row>
    <row r="380" spans="1:8" ht="25.5" x14ac:dyDescent="0.2">
      <c r="A380" s="84">
        <v>16</v>
      </c>
      <c r="B380" s="85" t="s">
        <v>212</v>
      </c>
      <c r="C380" s="86" t="s">
        <v>27</v>
      </c>
      <c r="D380" s="86">
        <v>2</v>
      </c>
      <c r="E380" s="87"/>
      <c r="F380" s="60">
        <f t="shared" si="0"/>
        <v>0</v>
      </c>
    </row>
    <row r="381" spans="1:8" ht="63.75" x14ac:dyDescent="0.2">
      <c r="A381" s="84">
        <v>17</v>
      </c>
      <c r="B381" s="88" t="s">
        <v>240</v>
      </c>
      <c r="C381" s="86" t="s">
        <v>4</v>
      </c>
      <c r="D381" s="86">
        <v>30</v>
      </c>
      <c r="E381" s="87"/>
      <c r="F381" s="60">
        <f t="shared" si="0"/>
        <v>0</v>
      </c>
    </row>
    <row r="382" spans="1:8" ht="51" x14ac:dyDescent="0.2">
      <c r="A382" s="84">
        <v>18</v>
      </c>
      <c r="B382" s="62" t="s">
        <v>213</v>
      </c>
      <c r="C382" s="86" t="s">
        <v>4</v>
      </c>
      <c r="D382" s="86">
        <v>20</v>
      </c>
      <c r="E382" s="87"/>
      <c r="F382" s="60">
        <f t="shared" si="0"/>
        <v>0</v>
      </c>
    </row>
    <row r="383" spans="1:8" ht="51" x14ac:dyDescent="0.2">
      <c r="A383" s="84">
        <v>19</v>
      </c>
      <c r="B383" s="85" t="s">
        <v>214</v>
      </c>
      <c r="C383" s="86"/>
      <c r="D383" s="89">
        <v>0.02</v>
      </c>
      <c r="E383" s="90"/>
      <c r="F383" s="91">
        <f t="shared" si="0"/>
        <v>0</v>
      </c>
    </row>
    <row r="384" spans="1:8" ht="15.75" x14ac:dyDescent="0.25">
      <c r="A384" s="92" t="s">
        <v>215</v>
      </c>
      <c r="B384" s="62"/>
      <c r="C384" s="62"/>
      <c r="D384" s="62"/>
      <c r="E384" s="93"/>
      <c r="F384" s="94">
        <f>SUM(F365:F383)</f>
        <v>0</v>
      </c>
    </row>
    <row r="385" spans="1:9" ht="15.75" x14ac:dyDescent="0.25">
      <c r="A385" s="66"/>
      <c r="B385" s="67"/>
      <c r="C385" s="63"/>
      <c r="D385" s="63"/>
      <c r="E385" s="64"/>
      <c r="F385" s="65"/>
    </row>
    <row r="386" spans="1:9" ht="15.75" x14ac:dyDescent="0.25">
      <c r="A386" s="66"/>
      <c r="B386" s="67"/>
      <c r="C386" s="63"/>
      <c r="D386" s="63"/>
      <c r="E386" s="64"/>
      <c r="F386" s="65"/>
    </row>
    <row r="387" spans="1:9" ht="15.75" x14ac:dyDescent="0.25">
      <c r="A387" s="95"/>
      <c r="B387" s="67" t="s">
        <v>216</v>
      </c>
      <c r="C387" s="63"/>
      <c r="D387" s="63"/>
      <c r="E387" s="64"/>
      <c r="F387" s="65"/>
    </row>
    <row r="388" spans="1:9" ht="15.75" x14ac:dyDescent="0.25">
      <c r="A388" s="66"/>
      <c r="B388" s="66"/>
      <c r="C388" s="63"/>
      <c r="D388" s="63"/>
      <c r="E388" s="64"/>
      <c r="F388" s="65"/>
    </row>
    <row r="389" spans="1:9" ht="38.25" x14ac:dyDescent="0.2">
      <c r="A389" s="80" t="s">
        <v>193</v>
      </c>
      <c r="B389" s="80" t="s">
        <v>194</v>
      </c>
      <c r="C389" s="80" t="s">
        <v>195</v>
      </c>
      <c r="D389" s="80" t="s">
        <v>196</v>
      </c>
      <c r="E389" s="82"/>
      <c r="F389" s="83"/>
    </row>
    <row r="390" spans="1:9" ht="63.75" x14ac:dyDescent="0.2">
      <c r="A390" s="96">
        <v>1</v>
      </c>
      <c r="B390" s="97" t="s">
        <v>217</v>
      </c>
      <c r="C390" s="98" t="s">
        <v>218</v>
      </c>
      <c r="D390" s="98">
        <v>1</v>
      </c>
      <c r="E390" s="90"/>
      <c r="F390" s="60">
        <f t="shared" ref="F390:F397" si="1">D390*E390</f>
        <v>0</v>
      </c>
    </row>
    <row r="391" spans="1:9" ht="51" x14ac:dyDescent="0.2">
      <c r="A391" s="99">
        <v>2</v>
      </c>
      <c r="B391" s="100" t="s">
        <v>219</v>
      </c>
      <c r="C391" s="86" t="s">
        <v>198</v>
      </c>
      <c r="D391" s="86">
        <v>25</v>
      </c>
      <c r="E391" s="90"/>
      <c r="F391" s="60">
        <f t="shared" si="1"/>
        <v>0</v>
      </c>
    </row>
    <row r="392" spans="1:9" ht="51" x14ac:dyDescent="0.2">
      <c r="A392" s="99">
        <v>3</v>
      </c>
      <c r="B392" s="100" t="s">
        <v>220</v>
      </c>
      <c r="C392" s="86" t="s">
        <v>198</v>
      </c>
      <c r="D392" s="86">
        <f>370+14*4</f>
        <v>426</v>
      </c>
      <c r="E392" s="90"/>
      <c r="F392" s="60">
        <f t="shared" si="1"/>
        <v>0</v>
      </c>
    </row>
    <row r="393" spans="1:9" ht="51" x14ac:dyDescent="0.2">
      <c r="A393" s="99">
        <v>4</v>
      </c>
      <c r="B393" s="100" t="s">
        <v>221</v>
      </c>
      <c r="C393" s="86" t="s">
        <v>218</v>
      </c>
      <c r="D393" s="86">
        <v>14</v>
      </c>
      <c r="E393" s="90"/>
      <c r="F393" s="60">
        <f t="shared" si="1"/>
        <v>0</v>
      </c>
    </row>
    <row r="394" spans="1:9" ht="127.5" x14ac:dyDescent="0.2">
      <c r="A394" s="99">
        <v>5</v>
      </c>
      <c r="B394" s="100" t="s">
        <v>242</v>
      </c>
      <c r="C394" s="86" t="s">
        <v>27</v>
      </c>
      <c r="D394" s="86">
        <v>14</v>
      </c>
      <c r="E394" s="90"/>
      <c r="F394" s="60">
        <f t="shared" si="1"/>
        <v>0</v>
      </c>
      <c r="H394" s="107"/>
      <c r="I394" s="2"/>
    </row>
    <row r="395" spans="1:9" ht="89.25" x14ac:dyDescent="0.2">
      <c r="A395" s="99">
        <v>6</v>
      </c>
      <c r="B395" s="100" t="s">
        <v>243</v>
      </c>
      <c r="C395" s="86" t="s">
        <v>27</v>
      </c>
      <c r="D395" s="86">
        <v>14</v>
      </c>
      <c r="E395" s="90"/>
      <c r="F395" s="60">
        <f t="shared" si="1"/>
        <v>0</v>
      </c>
      <c r="H395" s="107"/>
    </row>
    <row r="396" spans="1:9" x14ac:dyDescent="0.2">
      <c r="A396" s="99">
        <v>7</v>
      </c>
      <c r="B396" s="100" t="s">
        <v>222</v>
      </c>
      <c r="C396" s="86" t="s">
        <v>27</v>
      </c>
      <c r="D396" s="86">
        <v>14</v>
      </c>
      <c r="E396" s="90"/>
      <c r="F396" s="60">
        <f t="shared" si="1"/>
        <v>0</v>
      </c>
    </row>
    <row r="397" spans="1:9" ht="25.5" x14ac:dyDescent="0.2">
      <c r="A397" s="99">
        <v>8</v>
      </c>
      <c r="B397" s="100" t="s">
        <v>223</v>
      </c>
      <c r="C397" s="86" t="s">
        <v>159</v>
      </c>
      <c r="D397" s="86">
        <v>1</v>
      </c>
      <c r="E397" s="90"/>
      <c r="F397" s="60">
        <f t="shared" si="1"/>
        <v>0</v>
      </c>
    </row>
    <row r="398" spans="1:9" x14ac:dyDescent="0.2">
      <c r="A398" s="101"/>
      <c r="B398" s="102" t="s">
        <v>224</v>
      </c>
      <c r="C398" s="103"/>
      <c r="D398" s="103"/>
      <c r="E398" s="104"/>
      <c r="F398" s="105"/>
    </row>
    <row r="399" spans="1:9" ht="38.25" x14ac:dyDescent="0.2">
      <c r="A399" s="99">
        <v>9</v>
      </c>
      <c r="B399" s="100" t="s">
        <v>225</v>
      </c>
      <c r="C399" s="86" t="s">
        <v>226</v>
      </c>
      <c r="D399" s="86">
        <v>1</v>
      </c>
      <c r="E399" s="90"/>
      <c r="F399" s="60">
        <f>D399*E399</f>
        <v>0</v>
      </c>
    </row>
    <row r="400" spans="1:9" ht="25.5" x14ac:dyDescent="0.2">
      <c r="A400" s="101"/>
      <c r="B400" s="102" t="s">
        <v>227</v>
      </c>
      <c r="C400" s="103"/>
      <c r="D400" s="103"/>
      <c r="E400" s="104"/>
      <c r="F400" s="105"/>
    </row>
    <row r="401" spans="1:6" ht="76.5" x14ac:dyDescent="0.2">
      <c r="A401" s="99">
        <v>10</v>
      </c>
      <c r="B401" s="100" t="s">
        <v>244</v>
      </c>
      <c r="C401" s="86" t="s">
        <v>226</v>
      </c>
      <c r="D401" s="86">
        <v>1</v>
      </c>
      <c r="E401" s="90"/>
      <c r="F401" s="60">
        <f>D401*E401</f>
        <v>0</v>
      </c>
    </row>
    <row r="402" spans="1:6" x14ac:dyDescent="0.2">
      <c r="A402" s="101"/>
      <c r="B402" s="102" t="s">
        <v>228</v>
      </c>
      <c r="C402" s="103"/>
      <c r="D402" s="103"/>
      <c r="E402" s="104"/>
      <c r="F402" s="105"/>
    </row>
    <row r="403" spans="1:6" ht="38.25" x14ac:dyDescent="0.2">
      <c r="A403" s="99">
        <v>11</v>
      </c>
      <c r="B403" s="100" t="s">
        <v>229</v>
      </c>
      <c r="C403" s="86" t="s">
        <v>226</v>
      </c>
      <c r="D403" s="86">
        <v>1</v>
      </c>
      <c r="E403" s="90"/>
      <c r="F403" s="60">
        <f>D403*E403</f>
        <v>0</v>
      </c>
    </row>
    <row r="404" spans="1:6" ht="38.25" x14ac:dyDescent="0.2">
      <c r="A404" s="99">
        <v>12</v>
      </c>
      <c r="B404" s="100" t="s">
        <v>230</v>
      </c>
      <c r="C404" s="86" t="s">
        <v>226</v>
      </c>
      <c r="D404" s="86">
        <v>1</v>
      </c>
      <c r="E404" s="90"/>
      <c r="F404" s="60">
        <f>D404*E404</f>
        <v>0</v>
      </c>
    </row>
    <row r="405" spans="1:6" ht="38.25" x14ac:dyDescent="0.2">
      <c r="A405" s="99">
        <v>13</v>
      </c>
      <c r="B405" s="100" t="s">
        <v>231</v>
      </c>
      <c r="C405" s="86" t="s">
        <v>226</v>
      </c>
      <c r="D405" s="86">
        <v>1</v>
      </c>
      <c r="E405" s="90"/>
      <c r="F405" s="60">
        <f>D405*E405</f>
        <v>0</v>
      </c>
    </row>
    <row r="406" spans="1:6" ht="38.25" x14ac:dyDescent="0.2">
      <c r="A406" s="99">
        <v>14</v>
      </c>
      <c r="B406" s="100" t="s">
        <v>232</v>
      </c>
      <c r="C406" s="86" t="s">
        <v>226</v>
      </c>
      <c r="D406" s="86">
        <v>1</v>
      </c>
      <c r="E406" s="90"/>
      <c r="F406" s="60">
        <f>D406*E406</f>
        <v>0</v>
      </c>
    </row>
    <row r="407" spans="1:6" ht="15.75" x14ac:dyDescent="0.25">
      <c r="A407" s="42" t="s">
        <v>233</v>
      </c>
      <c r="B407" s="43"/>
      <c r="C407" s="43"/>
      <c r="D407" s="43"/>
      <c r="E407" s="52"/>
      <c r="F407" s="61">
        <f>SUM(F390:F406)</f>
        <v>0</v>
      </c>
    </row>
    <row r="408" spans="1:6" x14ac:dyDescent="0.2">
      <c r="F408" s="54"/>
    </row>
  </sheetData>
  <sheetProtection formatCells="0" selectLockedCells="1"/>
  <mergeCells count="1">
    <mergeCell ref="A10:F10"/>
  </mergeCells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>
    <oddFooter>&amp;CStran &amp;P od &amp;N</oddFooter>
  </headerFooter>
  <rowBreaks count="8" manualBreakCount="8">
    <brk id="39" max="16383" man="1"/>
    <brk id="111" max="16383" man="1"/>
    <brk id="149" max="16383" man="1"/>
    <brk id="225" max="16383" man="1"/>
    <brk id="295" max="16383" man="1"/>
    <brk id="310" max="16383" man="1"/>
    <brk id="351" max="16383" man="1"/>
    <brk id="3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PLOCNIK KOSTREVNICA</vt:lpstr>
      <vt:lpstr>'PLOCNIK KOSTREVNICA'!Področje_tiskanja</vt:lpstr>
    </vt:vector>
  </TitlesOfParts>
  <Company>PINO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Lupse</dc:creator>
  <cp:lastModifiedBy>ales</cp:lastModifiedBy>
  <cp:lastPrinted>2013-09-26T14:01:58Z</cp:lastPrinted>
  <dcterms:created xsi:type="dcterms:W3CDTF">2000-05-29T06:52:59Z</dcterms:created>
  <dcterms:modified xsi:type="dcterms:W3CDTF">2018-02-21T08:29:08Z</dcterms:modified>
</cp:coreProperties>
</file>