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4915" windowHeight="12090" activeTab="2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L19" i="3" l="1"/>
  <c r="N19" i="3" s="1"/>
  <c r="O19" i="3" s="1"/>
  <c r="L18" i="3"/>
  <c r="N18" i="3" s="1"/>
  <c r="O18" i="3" s="1"/>
  <c r="L17" i="3"/>
  <c r="N17" i="3" s="1"/>
  <c r="O17" i="3" s="1"/>
  <c r="N16" i="3"/>
  <c r="O16" i="3" s="1"/>
  <c r="L16" i="3"/>
  <c r="L15" i="3"/>
  <c r="N15" i="3" s="1"/>
  <c r="O15" i="3" s="1"/>
  <c r="L14" i="3"/>
  <c r="N14" i="3" s="1"/>
  <c r="O14" i="3" s="1"/>
  <c r="L13" i="3"/>
  <c r="N13" i="3" s="1"/>
  <c r="O13" i="3" s="1"/>
  <c r="N12" i="3"/>
  <c r="O12" i="3" s="1"/>
  <c r="L12" i="3"/>
  <c r="L11" i="3"/>
  <c r="N11" i="3" s="1"/>
  <c r="O11" i="3" s="1"/>
  <c r="L10" i="3"/>
  <c r="N10" i="3" s="1"/>
  <c r="O10" i="3" s="1"/>
  <c r="L9" i="3"/>
  <c r="N9" i="3" s="1"/>
  <c r="O9" i="3" s="1"/>
  <c r="N8" i="3"/>
  <c r="O8" i="3" s="1"/>
  <c r="L8" i="3"/>
  <c r="L7" i="3"/>
  <c r="N7" i="3" s="1"/>
  <c r="O7" i="3" s="1"/>
  <c r="L6" i="3"/>
  <c r="N6" i="3" s="1"/>
  <c r="O6" i="3" s="1"/>
  <c r="L5" i="3"/>
  <c r="N5" i="3" s="1"/>
  <c r="O5" i="3" s="1"/>
  <c r="N4" i="3"/>
  <c r="O4" i="3" s="1"/>
  <c r="L4" i="3"/>
  <c r="L3" i="3"/>
  <c r="N3" i="3" s="1"/>
  <c r="N20" i="3" l="1"/>
  <c r="O3" i="3"/>
  <c r="O20" i="3" s="1"/>
  <c r="L3" i="2"/>
  <c r="L4" i="2"/>
  <c r="L5" i="2"/>
  <c r="L6" i="2"/>
  <c r="L7" i="2"/>
  <c r="L8" i="2"/>
  <c r="L9" i="2"/>
  <c r="L10" i="2"/>
  <c r="N10" i="2" s="1"/>
  <c r="O10" i="2" s="1"/>
  <c r="L11" i="2"/>
  <c r="L12" i="2"/>
  <c r="L13" i="2"/>
  <c r="L14" i="2"/>
  <c r="L15" i="2"/>
  <c r="L16" i="2"/>
  <c r="L17" i="2"/>
  <c r="L18" i="2"/>
  <c r="L19" i="2"/>
  <c r="N19" i="2" s="1"/>
  <c r="O19" i="2" s="1"/>
  <c r="N18" i="2"/>
  <c r="O18" i="2" s="1"/>
  <c r="N17" i="2"/>
  <c r="O17" i="2" s="1"/>
  <c r="N16" i="2"/>
  <c r="O16" i="2" s="1"/>
  <c r="N15" i="2"/>
  <c r="O15" i="2" s="1"/>
  <c r="N14" i="2"/>
  <c r="O14" i="2" s="1"/>
  <c r="N13" i="2"/>
  <c r="O13" i="2" s="1"/>
  <c r="N12" i="2"/>
  <c r="O12" i="2" s="1"/>
  <c r="N11" i="2"/>
  <c r="O11" i="2" s="1"/>
  <c r="N9" i="2"/>
  <c r="O9" i="2" s="1"/>
  <c r="N8" i="2"/>
  <c r="O8" i="2" s="1"/>
  <c r="N7" i="2"/>
  <c r="O7" i="2" s="1"/>
  <c r="N6" i="2"/>
  <c r="O6" i="2" s="1"/>
  <c r="N5" i="2"/>
  <c r="O5" i="2" s="1"/>
  <c r="N4" i="2"/>
  <c r="O4" i="2" s="1"/>
  <c r="N3" i="2"/>
  <c r="N20" i="2" l="1"/>
  <c r="O3" i="2"/>
  <c r="O20" i="2" s="1"/>
  <c r="L3" i="1"/>
  <c r="N3" i="1" s="1"/>
  <c r="L4" i="1"/>
  <c r="N4" i="1" s="1"/>
  <c r="O4" i="1" s="1"/>
  <c r="L5" i="1"/>
  <c r="N5" i="1" s="1"/>
  <c r="O5" i="1" s="1"/>
  <c r="L6" i="1"/>
  <c r="N6" i="1" s="1"/>
  <c r="O6" i="1" s="1"/>
  <c r="L7" i="1"/>
  <c r="N7" i="1" s="1"/>
  <c r="O7" i="1" s="1"/>
  <c r="L8" i="1"/>
  <c r="N8" i="1" s="1"/>
  <c r="O8" i="1" s="1"/>
  <c r="L9" i="1"/>
  <c r="N9" i="1" s="1"/>
  <c r="O9" i="1" s="1"/>
  <c r="L10" i="1"/>
  <c r="N10" i="1" s="1"/>
  <c r="O10" i="1" s="1"/>
  <c r="L11" i="1"/>
  <c r="N11" i="1" s="1"/>
  <c r="O11" i="1" s="1"/>
  <c r="L12" i="1"/>
  <c r="N12" i="1" s="1"/>
  <c r="O12" i="1" s="1"/>
  <c r="L13" i="1"/>
  <c r="N13" i="1" s="1"/>
  <c r="O13" i="1" s="1"/>
  <c r="L14" i="1"/>
  <c r="N14" i="1" s="1"/>
  <c r="O14" i="1" s="1"/>
  <c r="L15" i="1"/>
  <c r="N15" i="1" s="1"/>
  <c r="O15" i="1" s="1"/>
  <c r="L16" i="1"/>
  <c r="N16" i="1" s="1"/>
  <c r="O16" i="1" s="1"/>
  <c r="L17" i="1"/>
  <c r="N17" i="1" s="1"/>
  <c r="O17" i="1" s="1"/>
  <c r="L18" i="1"/>
  <c r="N18" i="1" s="1"/>
  <c r="O18" i="1" s="1"/>
  <c r="L19" i="1"/>
  <c r="N19" i="1" s="1"/>
  <c r="O19" i="1" s="1"/>
  <c r="N20" i="1" l="1"/>
  <c r="O3" i="1"/>
  <c r="O20" i="1" s="1"/>
</calcChain>
</file>

<file path=xl/sharedStrings.xml><?xml version="1.0" encoding="utf-8"?>
<sst xmlns="http://schemas.openxmlformats.org/spreadsheetml/2006/main" count="129" uniqueCount="42">
  <si>
    <t>P</t>
  </si>
  <si>
    <t>EUR</t>
  </si>
  <si>
    <t>Društvo psoriatikov Slovenije</t>
  </si>
  <si>
    <t>ŠENT</t>
  </si>
  <si>
    <t>Društvo upokojencev Šmartno</t>
  </si>
  <si>
    <t>Društvo za kronično vnetno čr.b.</t>
  </si>
  <si>
    <t xml:space="preserve"> OZARA Slovenija</t>
  </si>
  <si>
    <t>Društvo izgnancev Litija</t>
  </si>
  <si>
    <t>MD invalidov Litija-Šmartno</t>
  </si>
  <si>
    <t>Društvo Tvoj telefon</t>
  </si>
  <si>
    <t>Ustanova Mali vitez</t>
  </si>
  <si>
    <t>Društvo Diabetikov Litija</t>
  </si>
  <si>
    <t>Društvo Sožitje Litija in Šmartno</t>
  </si>
  <si>
    <t>Legenda: P</t>
  </si>
  <si>
    <t>ponder</t>
  </si>
  <si>
    <t>Redna dejavnost</t>
  </si>
  <si>
    <t>Vpis v razvid</t>
  </si>
  <si>
    <t>Članstvo/mat. stroški</t>
  </si>
  <si>
    <t>Obdaritve</t>
  </si>
  <si>
    <t>Obiski</t>
  </si>
  <si>
    <t>Svetovanja, srečanja</t>
  </si>
  <si>
    <t>Letovanja</t>
  </si>
  <si>
    <t>Skupaj T</t>
  </si>
  <si>
    <t>Bilten</t>
  </si>
  <si>
    <t>Društvo paraplegikov</t>
  </si>
  <si>
    <t>Društvo civilnih invalidov vojn Slovenije</t>
  </si>
  <si>
    <t>Društvo vojnih invalidov Ljubljana</t>
  </si>
  <si>
    <t>do 10</t>
  </si>
  <si>
    <t>od 11 do 30</t>
  </si>
  <si>
    <t>od 31 do 50</t>
  </si>
  <si>
    <t>nad 50</t>
  </si>
  <si>
    <t xml:space="preserve">ponder </t>
  </si>
  <si>
    <t xml:space="preserve"> Točke</t>
  </si>
  <si>
    <t>ponder članstvo)</t>
  </si>
  <si>
    <t xml:space="preserve">vrednost točke </t>
  </si>
  <si>
    <t>Izleti</t>
  </si>
  <si>
    <t>Predavanja</t>
  </si>
  <si>
    <t>HUMANITARNE DEJAVNOSTI 2018</t>
  </si>
  <si>
    <t>Župnijska Karitas Šmartno</t>
  </si>
  <si>
    <t>Društvo MS Slovenije</t>
  </si>
  <si>
    <t>Župnija Šmartno</t>
  </si>
  <si>
    <t>HUMANITARNE DEJAVNOSTI 2018 - PO PRITOŽBI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</si>
</sst>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4" fontId="3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right"/>
    </xf>
    <xf numFmtId="4" fontId="6" fillId="0" borderId="0" xfId="0" applyNumberFormat="1" applyFont="1"/>
    <xf numFmtId="0" fontId="6" fillId="0" borderId="0" xfId="0" applyFont="1" applyAlignment="1">
      <alignment horizontal="left"/>
    </xf>
    <xf numFmtId="0" fontId="9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Normal="100" workbookViewId="0">
      <selection sqref="A1:XFD1048576"/>
    </sheetView>
  </sheetViews>
  <sheetFormatPr defaultColWidth="10.85546875" defaultRowHeight="14.25" x14ac:dyDescent="0.2"/>
  <cols>
    <col min="1" max="1" width="31.140625" style="2" customWidth="1"/>
    <col min="2" max="4" width="10.85546875" style="2" customWidth="1"/>
    <col min="5" max="5" width="12.28515625" style="2" customWidth="1"/>
    <col min="6" max="6" width="7.7109375" style="2" customWidth="1"/>
    <col min="7" max="7" width="10.85546875" style="2" customWidth="1"/>
    <col min="8" max="8" width="9.5703125" style="2" customWidth="1"/>
    <col min="9" max="9" width="12.85546875" style="2" customWidth="1"/>
    <col min="10" max="10" width="10.85546875" style="2" customWidth="1"/>
    <col min="11" max="11" width="8.42578125" style="2" customWidth="1"/>
    <col min="12" max="12" width="8.28515625" style="2" customWidth="1"/>
    <col min="13" max="13" width="5.85546875" style="2" customWidth="1"/>
    <col min="14" max="14" width="11.28515625" style="2" customWidth="1"/>
    <col min="15" max="15" width="10.85546875" style="2" customWidth="1"/>
    <col min="16" max="17" width="10.85546875" style="2"/>
    <col min="18" max="18" width="11.85546875" style="9" customWidth="1"/>
    <col min="19" max="16384" width="10.85546875" style="2"/>
  </cols>
  <sheetData>
    <row r="1" spans="1:18" s="1" customFormat="1" ht="15" x14ac:dyDescent="0.25">
      <c r="A1" s="1" t="s">
        <v>37</v>
      </c>
    </row>
    <row r="2" spans="1:18" s="6" customFormat="1" ht="45" x14ac:dyDescent="0.25">
      <c r="B2" s="5" t="s">
        <v>15</v>
      </c>
      <c r="C2" s="5" t="s">
        <v>16</v>
      </c>
      <c r="D2" s="5" t="s">
        <v>17</v>
      </c>
      <c r="E2" s="5" t="s">
        <v>36</v>
      </c>
      <c r="F2" s="5" t="s">
        <v>35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23</v>
      </c>
      <c r="L2" s="5" t="s">
        <v>32</v>
      </c>
      <c r="M2" s="5" t="s">
        <v>0</v>
      </c>
      <c r="N2" s="5" t="s">
        <v>22</v>
      </c>
      <c r="O2" s="5" t="s">
        <v>1</v>
      </c>
    </row>
    <row r="3" spans="1:18" ht="15" x14ac:dyDescent="0.25">
      <c r="A3" s="2" t="s">
        <v>2</v>
      </c>
      <c r="B3" s="2">
        <v>20</v>
      </c>
      <c r="C3" s="2">
        <v>30</v>
      </c>
      <c r="D3" s="2">
        <v>5</v>
      </c>
      <c r="E3" s="2">
        <v>15</v>
      </c>
      <c r="I3" s="3">
        <v>100</v>
      </c>
      <c r="K3" s="2">
        <v>10</v>
      </c>
      <c r="L3" s="3">
        <f t="shared" ref="L3:L19" si="0">SUM(B3:K3)</f>
        <v>180</v>
      </c>
      <c r="M3" s="3">
        <v>1</v>
      </c>
      <c r="N3" s="3">
        <f>L3*M3</f>
        <v>180</v>
      </c>
      <c r="O3" s="7">
        <f>N3*1.17</f>
        <v>210.6</v>
      </c>
      <c r="R3" s="2"/>
    </row>
    <row r="4" spans="1:18" ht="15" x14ac:dyDescent="0.25">
      <c r="A4" s="2" t="s">
        <v>3</v>
      </c>
      <c r="B4" s="2">
        <v>20</v>
      </c>
      <c r="C4" s="2">
        <v>30</v>
      </c>
      <c r="D4" s="2">
        <v>5</v>
      </c>
      <c r="I4" s="3">
        <v>100</v>
      </c>
      <c r="J4" s="2">
        <v>100</v>
      </c>
      <c r="K4" s="2">
        <v>10</v>
      </c>
      <c r="L4" s="3">
        <f t="shared" si="0"/>
        <v>265</v>
      </c>
      <c r="M4" s="3">
        <v>1</v>
      </c>
      <c r="N4" s="3">
        <f t="shared" ref="N4:N19" si="1">L4*M4</f>
        <v>265</v>
      </c>
      <c r="O4" s="7">
        <f t="shared" ref="O4:O19" si="2">N4*1.17</f>
        <v>310.04999999999995</v>
      </c>
      <c r="R4" s="2"/>
    </row>
    <row r="5" spans="1:18" ht="15" x14ac:dyDescent="0.25">
      <c r="A5" s="3" t="s">
        <v>4</v>
      </c>
      <c r="B5" s="2">
        <v>20</v>
      </c>
      <c r="D5" s="2">
        <v>50</v>
      </c>
      <c r="E5" s="2">
        <v>15</v>
      </c>
      <c r="F5" s="2">
        <v>10</v>
      </c>
      <c r="G5" s="2">
        <v>10</v>
      </c>
      <c r="H5" s="2">
        <v>30</v>
      </c>
      <c r="I5" s="3">
        <v>140</v>
      </c>
      <c r="L5" s="3">
        <f t="shared" si="0"/>
        <v>275</v>
      </c>
      <c r="M5" s="3">
        <v>4</v>
      </c>
      <c r="N5" s="3">
        <f t="shared" si="1"/>
        <v>1100</v>
      </c>
      <c r="O5" s="7">
        <f t="shared" si="2"/>
        <v>1287</v>
      </c>
      <c r="R5" s="2"/>
    </row>
    <row r="6" spans="1:18" ht="15" x14ac:dyDescent="0.25">
      <c r="A6" s="2" t="s">
        <v>5</v>
      </c>
      <c r="B6" s="2">
        <v>20</v>
      </c>
      <c r="D6" s="2">
        <v>5</v>
      </c>
      <c r="I6" s="3">
        <v>100</v>
      </c>
      <c r="K6" s="2">
        <v>10</v>
      </c>
      <c r="L6" s="3">
        <f t="shared" si="0"/>
        <v>135</v>
      </c>
      <c r="M6" s="3">
        <v>1</v>
      </c>
      <c r="N6" s="3">
        <f t="shared" si="1"/>
        <v>135</v>
      </c>
      <c r="O6" s="7">
        <f t="shared" si="2"/>
        <v>157.94999999999999</v>
      </c>
      <c r="R6" s="2"/>
    </row>
    <row r="7" spans="1:18" ht="15" x14ac:dyDescent="0.25">
      <c r="A7" s="2" t="s">
        <v>6</v>
      </c>
      <c r="B7" s="2">
        <v>20</v>
      </c>
      <c r="C7" s="2">
        <v>30</v>
      </c>
      <c r="D7" s="2">
        <v>5</v>
      </c>
      <c r="I7" s="3">
        <v>100</v>
      </c>
      <c r="L7" s="3">
        <f t="shared" si="0"/>
        <v>155</v>
      </c>
      <c r="M7" s="3">
        <v>1</v>
      </c>
      <c r="N7" s="3">
        <f t="shared" si="1"/>
        <v>155</v>
      </c>
      <c r="O7" s="7">
        <f t="shared" si="2"/>
        <v>181.35</v>
      </c>
      <c r="R7" s="2"/>
    </row>
    <row r="8" spans="1:18" ht="15" x14ac:dyDescent="0.25">
      <c r="A8" s="2" t="s">
        <v>38</v>
      </c>
      <c r="B8" s="2">
        <v>20</v>
      </c>
      <c r="I8" s="3">
        <v>20</v>
      </c>
      <c r="J8" s="2">
        <v>100</v>
      </c>
      <c r="L8" s="3">
        <f t="shared" si="0"/>
        <v>140</v>
      </c>
      <c r="M8" s="3">
        <v>1</v>
      </c>
      <c r="N8" s="3">
        <f t="shared" si="1"/>
        <v>140</v>
      </c>
      <c r="O8" s="7">
        <f t="shared" si="2"/>
        <v>163.79999999999998</v>
      </c>
      <c r="R8" s="2"/>
    </row>
    <row r="9" spans="1:18" s="4" customFormat="1" ht="15" x14ac:dyDescent="0.25">
      <c r="A9" s="4" t="s">
        <v>7</v>
      </c>
      <c r="B9" s="4">
        <v>20</v>
      </c>
      <c r="D9" s="4">
        <v>10</v>
      </c>
      <c r="F9" s="4">
        <v>10</v>
      </c>
      <c r="I9" s="4">
        <v>20</v>
      </c>
      <c r="J9" s="4">
        <v>100</v>
      </c>
      <c r="L9" s="4">
        <f t="shared" si="0"/>
        <v>160</v>
      </c>
      <c r="M9" s="4">
        <v>2</v>
      </c>
      <c r="N9" s="3">
        <f t="shared" si="1"/>
        <v>320</v>
      </c>
      <c r="O9" s="7">
        <f t="shared" si="2"/>
        <v>374.4</v>
      </c>
    </row>
    <row r="10" spans="1:18" ht="15" x14ac:dyDescent="0.25">
      <c r="A10" s="3" t="s">
        <v>8</v>
      </c>
      <c r="B10" s="2">
        <v>20</v>
      </c>
      <c r="D10" s="2">
        <v>50</v>
      </c>
      <c r="E10" s="2">
        <v>25</v>
      </c>
      <c r="G10" s="2">
        <v>10</v>
      </c>
      <c r="H10" s="2">
        <v>30</v>
      </c>
      <c r="I10" s="3">
        <v>100</v>
      </c>
      <c r="J10" s="2">
        <v>100</v>
      </c>
      <c r="L10" s="3">
        <f t="shared" si="0"/>
        <v>335</v>
      </c>
      <c r="M10" s="3">
        <v>4</v>
      </c>
      <c r="N10" s="3">
        <f t="shared" si="1"/>
        <v>1340</v>
      </c>
      <c r="O10" s="7">
        <f t="shared" si="2"/>
        <v>1567.8</v>
      </c>
      <c r="R10" s="2"/>
    </row>
    <row r="11" spans="1:18" ht="15" x14ac:dyDescent="0.25">
      <c r="A11" s="2" t="s">
        <v>9</v>
      </c>
      <c r="B11" s="2">
        <v>20</v>
      </c>
      <c r="C11" s="2">
        <v>30</v>
      </c>
      <c r="I11" s="3">
        <v>100</v>
      </c>
      <c r="L11" s="3">
        <f t="shared" si="0"/>
        <v>150</v>
      </c>
      <c r="M11" s="3">
        <v>1</v>
      </c>
      <c r="N11" s="3">
        <f t="shared" si="1"/>
        <v>150</v>
      </c>
      <c r="O11" s="7">
        <f t="shared" si="2"/>
        <v>175.5</v>
      </c>
      <c r="R11" s="2"/>
    </row>
    <row r="12" spans="1:18" ht="15" x14ac:dyDescent="0.25">
      <c r="A12" s="2" t="s">
        <v>10</v>
      </c>
      <c r="B12" s="2">
        <v>20</v>
      </c>
      <c r="C12" s="2">
        <v>30</v>
      </c>
      <c r="D12" s="2">
        <v>5</v>
      </c>
      <c r="I12" s="3">
        <v>100</v>
      </c>
      <c r="L12" s="3">
        <f t="shared" si="0"/>
        <v>155</v>
      </c>
      <c r="M12" s="3">
        <v>1</v>
      </c>
      <c r="N12" s="3">
        <f t="shared" si="1"/>
        <v>155</v>
      </c>
      <c r="O12" s="7">
        <f t="shared" si="2"/>
        <v>181.35</v>
      </c>
      <c r="R12" s="2"/>
    </row>
    <row r="13" spans="1:18" s="3" customFormat="1" ht="15" x14ac:dyDescent="0.25">
      <c r="A13" s="3" t="s">
        <v>11</v>
      </c>
      <c r="B13" s="3">
        <v>20</v>
      </c>
      <c r="C13" s="3">
        <v>30</v>
      </c>
      <c r="D13" s="3">
        <v>50</v>
      </c>
      <c r="E13" s="3">
        <v>100</v>
      </c>
      <c r="F13" s="3">
        <v>10</v>
      </c>
      <c r="G13" s="3">
        <v>10</v>
      </c>
      <c r="H13" s="2"/>
      <c r="I13" s="3">
        <v>140</v>
      </c>
      <c r="J13" s="2">
        <v>200</v>
      </c>
      <c r="K13" s="2"/>
      <c r="L13" s="3">
        <f t="shared" si="0"/>
        <v>560</v>
      </c>
      <c r="M13" s="3">
        <v>4</v>
      </c>
      <c r="N13" s="3">
        <f t="shared" si="1"/>
        <v>2240</v>
      </c>
      <c r="O13" s="7">
        <f t="shared" si="2"/>
        <v>2620.7999999999997</v>
      </c>
    </row>
    <row r="14" spans="1:18" ht="15" x14ac:dyDescent="0.25">
      <c r="A14" s="2" t="s">
        <v>24</v>
      </c>
      <c r="B14" s="2">
        <v>20</v>
      </c>
      <c r="D14" s="2">
        <v>5</v>
      </c>
      <c r="E14" s="2">
        <v>25</v>
      </c>
      <c r="I14" s="3">
        <v>100</v>
      </c>
      <c r="K14" s="2">
        <v>10</v>
      </c>
      <c r="L14" s="3">
        <f t="shared" si="0"/>
        <v>160</v>
      </c>
      <c r="M14" s="3">
        <v>1</v>
      </c>
      <c r="N14" s="3">
        <f t="shared" si="1"/>
        <v>160</v>
      </c>
      <c r="O14" s="7">
        <f t="shared" si="2"/>
        <v>187.2</v>
      </c>
      <c r="R14" s="2"/>
    </row>
    <row r="15" spans="1:18" ht="15" x14ac:dyDescent="0.25">
      <c r="A15" s="2" t="s">
        <v>39</v>
      </c>
      <c r="B15" s="2">
        <v>20</v>
      </c>
      <c r="D15" s="2">
        <v>5</v>
      </c>
      <c r="E15" s="2">
        <v>10</v>
      </c>
      <c r="I15" s="3">
        <v>100</v>
      </c>
      <c r="K15" s="2">
        <v>10</v>
      </c>
      <c r="L15" s="3">
        <f t="shared" si="0"/>
        <v>145</v>
      </c>
      <c r="M15" s="3">
        <v>1</v>
      </c>
      <c r="N15" s="3">
        <f t="shared" si="1"/>
        <v>145</v>
      </c>
      <c r="O15" s="7">
        <f t="shared" si="2"/>
        <v>169.64999999999998</v>
      </c>
      <c r="R15" s="2"/>
    </row>
    <row r="16" spans="1:18" ht="15" x14ac:dyDescent="0.25">
      <c r="A16" s="2" t="s">
        <v>12</v>
      </c>
      <c r="B16" s="2">
        <v>20</v>
      </c>
      <c r="D16" s="2">
        <v>10</v>
      </c>
      <c r="I16" s="3">
        <v>100</v>
      </c>
      <c r="L16" s="3">
        <f t="shared" si="0"/>
        <v>130</v>
      </c>
      <c r="M16" s="3">
        <v>2</v>
      </c>
      <c r="N16" s="3">
        <f t="shared" si="1"/>
        <v>260</v>
      </c>
      <c r="O16" s="7">
        <f t="shared" si="2"/>
        <v>304.2</v>
      </c>
      <c r="R16" s="2"/>
    </row>
    <row r="17" spans="1:18" ht="15" x14ac:dyDescent="0.25">
      <c r="A17" s="2" t="s">
        <v>25</v>
      </c>
      <c r="B17" s="2">
        <v>20</v>
      </c>
      <c r="D17" s="2">
        <v>5</v>
      </c>
      <c r="F17" s="2">
        <v>10</v>
      </c>
      <c r="I17" s="10">
        <v>100</v>
      </c>
      <c r="L17" s="2">
        <f t="shared" si="0"/>
        <v>135</v>
      </c>
      <c r="M17" s="2">
        <v>1</v>
      </c>
      <c r="N17" s="3">
        <f t="shared" si="1"/>
        <v>135</v>
      </c>
      <c r="O17" s="7">
        <f t="shared" si="2"/>
        <v>157.94999999999999</v>
      </c>
      <c r="R17" s="2"/>
    </row>
    <row r="18" spans="1:18" ht="15" x14ac:dyDescent="0.25">
      <c r="A18" s="2" t="s">
        <v>26</v>
      </c>
      <c r="B18" s="2">
        <v>20</v>
      </c>
      <c r="D18" s="2">
        <v>5</v>
      </c>
      <c r="E18" s="2">
        <v>5</v>
      </c>
      <c r="H18" s="2">
        <v>30</v>
      </c>
      <c r="I18" s="2">
        <v>100</v>
      </c>
      <c r="L18" s="2">
        <f t="shared" si="0"/>
        <v>160</v>
      </c>
      <c r="M18" s="2">
        <v>1</v>
      </c>
      <c r="N18" s="3">
        <f t="shared" si="1"/>
        <v>160</v>
      </c>
      <c r="O18" s="7">
        <f t="shared" si="2"/>
        <v>187.2</v>
      </c>
      <c r="R18" s="2"/>
    </row>
    <row r="19" spans="1:18" ht="15" x14ac:dyDescent="0.25">
      <c r="A19" s="2" t="s">
        <v>40</v>
      </c>
      <c r="D19" s="2">
        <v>50</v>
      </c>
      <c r="L19" s="2">
        <f t="shared" si="0"/>
        <v>50</v>
      </c>
      <c r="M19" s="2">
        <v>4</v>
      </c>
      <c r="N19" s="3">
        <f t="shared" si="1"/>
        <v>200</v>
      </c>
      <c r="O19" s="7">
        <f t="shared" si="2"/>
        <v>234</v>
      </c>
      <c r="R19" s="2"/>
    </row>
    <row r="20" spans="1:18" x14ac:dyDescent="0.2">
      <c r="A20" s="2" t="s">
        <v>34</v>
      </c>
      <c r="L20" s="2">
        <v>1.17</v>
      </c>
      <c r="N20" s="2">
        <f>SUM(N3:N19)</f>
        <v>7240</v>
      </c>
      <c r="O20" s="8">
        <f>SUM(O3:O19)</f>
        <v>8470.7999999999993</v>
      </c>
    </row>
    <row r="22" spans="1:18" x14ac:dyDescent="0.2">
      <c r="A22" s="2" t="s">
        <v>13</v>
      </c>
      <c r="B22" s="2" t="s">
        <v>33</v>
      </c>
    </row>
    <row r="23" spans="1:18" x14ac:dyDescent="0.2">
      <c r="A23" s="2" t="s">
        <v>27</v>
      </c>
      <c r="B23" s="2" t="s">
        <v>14</v>
      </c>
      <c r="C23" s="2">
        <v>1</v>
      </c>
    </row>
    <row r="24" spans="1:18" x14ac:dyDescent="0.2">
      <c r="A24" s="2" t="s">
        <v>28</v>
      </c>
      <c r="B24" s="2" t="s">
        <v>14</v>
      </c>
      <c r="C24" s="2">
        <v>2</v>
      </c>
    </row>
    <row r="25" spans="1:18" x14ac:dyDescent="0.2">
      <c r="A25" s="2" t="s">
        <v>29</v>
      </c>
      <c r="B25" s="2" t="s">
        <v>14</v>
      </c>
      <c r="C25" s="2">
        <v>3</v>
      </c>
    </row>
    <row r="26" spans="1:18" x14ac:dyDescent="0.2">
      <c r="A26" s="2" t="s">
        <v>30</v>
      </c>
      <c r="B26" s="2" t="s">
        <v>31</v>
      </c>
      <c r="C26" s="2">
        <v>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sqref="A1:XFD1048576"/>
    </sheetView>
  </sheetViews>
  <sheetFormatPr defaultColWidth="9.28515625" defaultRowHeight="12.75" x14ac:dyDescent="0.2"/>
  <cols>
    <col min="1" max="1" width="15" style="14" customWidth="1"/>
    <col min="2" max="2" width="6.7109375" style="14" customWidth="1"/>
    <col min="3" max="5" width="9.28515625" style="14"/>
    <col min="6" max="6" width="6.140625" style="14" customWidth="1"/>
    <col min="7" max="7" width="11.5703125" style="14" customWidth="1"/>
    <col min="8" max="9" width="9.28515625" style="14"/>
    <col min="10" max="10" width="10.7109375" style="14" customWidth="1"/>
    <col min="11" max="11" width="6.85546875" style="14" customWidth="1"/>
    <col min="12" max="12" width="7.42578125" style="14" customWidth="1"/>
    <col min="13" max="13" width="5" style="14" customWidth="1"/>
    <col min="14" max="14" width="7.42578125" style="14" customWidth="1"/>
    <col min="15" max="15" width="7.85546875" style="14" customWidth="1"/>
    <col min="16" max="17" width="9.28515625" style="14"/>
    <col min="18" max="18" width="9.28515625" style="20"/>
    <col min="19" max="16384" width="9.28515625" style="14"/>
  </cols>
  <sheetData>
    <row r="1" spans="1:18" s="11" customFormat="1" x14ac:dyDescent="0.2">
      <c r="A1" s="11" t="s">
        <v>37</v>
      </c>
    </row>
    <row r="2" spans="1:18" s="12" customFormat="1" ht="51" x14ac:dyDescent="0.2">
      <c r="B2" s="13" t="s">
        <v>15</v>
      </c>
      <c r="C2" s="13" t="s">
        <v>16</v>
      </c>
      <c r="D2" s="13" t="s">
        <v>17</v>
      </c>
      <c r="E2" s="13" t="s">
        <v>36</v>
      </c>
      <c r="F2" s="13" t="s">
        <v>35</v>
      </c>
      <c r="G2" s="13" t="s">
        <v>18</v>
      </c>
      <c r="H2" s="13" t="s">
        <v>19</v>
      </c>
      <c r="I2" s="13" t="s">
        <v>20</v>
      </c>
      <c r="J2" s="13" t="s">
        <v>21</v>
      </c>
      <c r="K2" s="13" t="s">
        <v>23</v>
      </c>
      <c r="L2" s="13" t="s">
        <v>32</v>
      </c>
      <c r="M2" s="13" t="s">
        <v>0</v>
      </c>
      <c r="N2" s="13" t="s">
        <v>22</v>
      </c>
      <c r="O2" s="13" t="s">
        <v>1</v>
      </c>
    </row>
    <row r="3" spans="1:18" x14ac:dyDescent="0.2">
      <c r="A3" s="14" t="s">
        <v>2</v>
      </c>
      <c r="B3" s="14">
        <v>20</v>
      </c>
      <c r="C3" s="14">
        <v>30</v>
      </c>
      <c r="D3" s="14">
        <v>5</v>
      </c>
      <c r="E3" s="14">
        <v>15</v>
      </c>
      <c r="I3" s="15">
        <v>100</v>
      </c>
      <c r="K3" s="14">
        <v>10</v>
      </c>
      <c r="L3" s="15">
        <f t="shared" ref="L3:L19" si="0">SUM(B3:K3)</f>
        <v>180</v>
      </c>
      <c r="M3" s="15">
        <v>1</v>
      </c>
      <c r="N3" s="15">
        <f t="shared" ref="N3:N19" si="1">L3*M3</f>
        <v>180</v>
      </c>
      <c r="O3" s="16">
        <f>N3*1.17</f>
        <v>210.6</v>
      </c>
      <c r="R3" s="14"/>
    </row>
    <row r="4" spans="1:18" x14ac:dyDescent="0.2">
      <c r="A4" s="14" t="s">
        <v>3</v>
      </c>
      <c r="B4" s="14">
        <v>20</v>
      </c>
      <c r="C4" s="14">
        <v>30</v>
      </c>
      <c r="D4" s="14">
        <v>5</v>
      </c>
      <c r="I4" s="15">
        <v>100</v>
      </c>
      <c r="J4" s="14">
        <v>100</v>
      </c>
      <c r="K4" s="14">
        <v>10</v>
      </c>
      <c r="L4" s="15">
        <f t="shared" si="0"/>
        <v>265</v>
      </c>
      <c r="M4" s="15">
        <v>1</v>
      </c>
      <c r="N4" s="15">
        <f t="shared" si="1"/>
        <v>265</v>
      </c>
      <c r="O4" s="16">
        <f t="shared" ref="O4:O19" si="2">N4*1.17</f>
        <v>310.04999999999995</v>
      </c>
      <c r="R4" s="14"/>
    </row>
    <row r="5" spans="1:18" x14ac:dyDescent="0.2">
      <c r="A5" s="15" t="s">
        <v>4</v>
      </c>
      <c r="B5" s="14">
        <v>20</v>
      </c>
      <c r="D5" s="14">
        <v>50</v>
      </c>
      <c r="E5" s="14">
        <v>15</v>
      </c>
      <c r="F5" s="14">
        <v>10</v>
      </c>
      <c r="G5" s="14">
        <v>10</v>
      </c>
      <c r="H5" s="14">
        <v>30</v>
      </c>
      <c r="I5" s="15">
        <v>140</v>
      </c>
      <c r="L5" s="15">
        <f t="shared" si="0"/>
        <v>275</v>
      </c>
      <c r="M5" s="15">
        <v>4</v>
      </c>
      <c r="N5" s="15">
        <f t="shared" si="1"/>
        <v>1100</v>
      </c>
      <c r="O5" s="16">
        <f t="shared" si="2"/>
        <v>1287</v>
      </c>
      <c r="R5" s="14"/>
    </row>
    <row r="6" spans="1:18" x14ac:dyDescent="0.2">
      <c r="A6" s="14" t="s">
        <v>5</v>
      </c>
      <c r="B6" s="14">
        <v>20</v>
      </c>
      <c r="D6" s="14">
        <v>5</v>
      </c>
      <c r="I6" s="15">
        <v>100</v>
      </c>
      <c r="K6" s="14">
        <v>10</v>
      </c>
      <c r="L6" s="15">
        <f t="shared" si="0"/>
        <v>135</v>
      </c>
      <c r="M6" s="15">
        <v>1</v>
      </c>
      <c r="N6" s="15">
        <f t="shared" si="1"/>
        <v>135</v>
      </c>
      <c r="O6" s="16">
        <f t="shared" si="2"/>
        <v>157.94999999999999</v>
      </c>
      <c r="R6" s="14"/>
    </row>
    <row r="7" spans="1:18" x14ac:dyDescent="0.2">
      <c r="A7" s="14" t="s">
        <v>6</v>
      </c>
      <c r="B7" s="14">
        <v>20</v>
      </c>
      <c r="C7" s="14">
        <v>30</v>
      </c>
      <c r="D7" s="14">
        <v>5</v>
      </c>
      <c r="I7" s="15">
        <v>100</v>
      </c>
      <c r="L7" s="15">
        <f t="shared" si="0"/>
        <v>155</v>
      </c>
      <c r="M7" s="15">
        <v>1</v>
      </c>
      <c r="N7" s="15">
        <f t="shared" si="1"/>
        <v>155</v>
      </c>
      <c r="O7" s="16">
        <f t="shared" si="2"/>
        <v>181.35</v>
      </c>
      <c r="R7" s="14"/>
    </row>
    <row r="8" spans="1:18" x14ac:dyDescent="0.2">
      <c r="A8" s="14" t="s">
        <v>38</v>
      </c>
      <c r="B8" s="14">
        <v>20</v>
      </c>
      <c r="I8" s="15">
        <v>20</v>
      </c>
      <c r="J8" s="14">
        <v>100</v>
      </c>
      <c r="L8" s="15">
        <f t="shared" si="0"/>
        <v>140</v>
      </c>
      <c r="M8" s="15">
        <v>1</v>
      </c>
      <c r="N8" s="15">
        <f t="shared" si="1"/>
        <v>140</v>
      </c>
      <c r="O8" s="16">
        <f t="shared" si="2"/>
        <v>163.79999999999998</v>
      </c>
      <c r="R8" s="14"/>
    </row>
    <row r="9" spans="1:18" s="17" customFormat="1" x14ac:dyDescent="0.2">
      <c r="A9" s="17" t="s">
        <v>7</v>
      </c>
      <c r="B9" s="17">
        <v>20</v>
      </c>
      <c r="D9" s="17">
        <v>10</v>
      </c>
      <c r="F9" s="17">
        <v>10</v>
      </c>
      <c r="I9" s="17">
        <v>20</v>
      </c>
      <c r="J9" s="17">
        <v>100</v>
      </c>
      <c r="L9" s="17">
        <f t="shared" si="0"/>
        <v>160</v>
      </c>
      <c r="M9" s="17">
        <v>2</v>
      </c>
      <c r="N9" s="15">
        <f t="shared" si="1"/>
        <v>320</v>
      </c>
      <c r="O9" s="16">
        <f t="shared" si="2"/>
        <v>374.4</v>
      </c>
    </row>
    <row r="10" spans="1:18" x14ac:dyDescent="0.2">
      <c r="A10" s="15" t="s">
        <v>8</v>
      </c>
      <c r="B10" s="14">
        <v>20</v>
      </c>
      <c r="D10" s="14">
        <v>50</v>
      </c>
      <c r="E10" s="14">
        <v>25</v>
      </c>
      <c r="G10" s="14">
        <v>10</v>
      </c>
      <c r="H10" s="14">
        <v>30</v>
      </c>
      <c r="I10" s="15">
        <v>100</v>
      </c>
      <c r="J10" s="14">
        <v>100</v>
      </c>
      <c r="L10" s="15">
        <f t="shared" si="0"/>
        <v>335</v>
      </c>
      <c r="M10" s="15">
        <v>4</v>
      </c>
      <c r="N10" s="15">
        <f t="shared" si="1"/>
        <v>1340</v>
      </c>
      <c r="O10" s="16">
        <f t="shared" si="2"/>
        <v>1567.8</v>
      </c>
      <c r="R10" s="14"/>
    </row>
    <row r="11" spans="1:18" x14ac:dyDescent="0.2">
      <c r="A11" s="14" t="s">
        <v>9</v>
      </c>
      <c r="B11" s="14">
        <v>20</v>
      </c>
      <c r="C11" s="14">
        <v>30</v>
      </c>
      <c r="I11" s="15">
        <v>100</v>
      </c>
      <c r="L11" s="15">
        <f t="shared" si="0"/>
        <v>150</v>
      </c>
      <c r="M11" s="15">
        <v>1</v>
      </c>
      <c r="N11" s="15">
        <f t="shared" si="1"/>
        <v>150</v>
      </c>
      <c r="O11" s="16">
        <f t="shared" si="2"/>
        <v>175.5</v>
      </c>
      <c r="R11" s="14"/>
    </row>
    <row r="12" spans="1:18" x14ac:dyDescent="0.2">
      <c r="A12" s="14" t="s">
        <v>10</v>
      </c>
      <c r="B12" s="14">
        <v>20</v>
      </c>
      <c r="C12" s="14">
        <v>30</v>
      </c>
      <c r="D12" s="14">
        <v>5</v>
      </c>
      <c r="I12" s="15">
        <v>100</v>
      </c>
      <c r="L12" s="15">
        <f t="shared" si="0"/>
        <v>155</v>
      </c>
      <c r="M12" s="15">
        <v>1</v>
      </c>
      <c r="N12" s="15">
        <f t="shared" si="1"/>
        <v>155</v>
      </c>
      <c r="O12" s="16">
        <f t="shared" si="2"/>
        <v>181.35</v>
      </c>
      <c r="R12" s="14"/>
    </row>
    <row r="13" spans="1:18" s="15" customFormat="1" x14ac:dyDescent="0.2">
      <c r="A13" s="15" t="s">
        <v>11</v>
      </c>
      <c r="B13" s="15">
        <v>20</v>
      </c>
      <c r="C13" s="15">
        <v>30</v>
      </c>
      <c r="D13" s="15">
        <v>50</v>
      </c>
      <c r="E13" s="15">
        <v>100</v>
      </c>
      <c r="F13" s="15">
        <v>10</v>
      </c>
      <c r="G13" s="15">
        <v>10</v>
      </c>
      <c r="H13" s="14"/>
      <c r="I13" s="15">
        <v>140</v>
      </c>
      <c r="J13" s="14">
        <v>200</v>
      </c>
      <c r="K13" s="14"/>
      <c r="L13" s="15">
        <f t="shared" si="0"/>
        <v>560</v>
      </c>
      <c r="M13" s="15">
        <v>4</v>
      </c>
      <c r="N13" s="15">
        <f t="shared" si="1"/>
        <v>2240</v>
      </c>
      <c r="O13" s="16">
        <f t="shared" si="2"/>
        <v>2620.7999999999997</v>
      </c>
    </row>
    <row r="14" spans="1:18" x14ac:dyDescent="0.2">
      <c r="A14" s="14" t="s">
        <v>24</v>
      </c>
      <c r="B14" s="14">
        <v>20</v>
      </c>
      <c r="D14" s="14">
        <v>5</v>
      </c>
      <c r="E14" s="14">
        <v>25</v>
      </c>
      <c r="I14" s="15">
        <v>100</v>
      </c>
      <c r="K14" s="14">
        <v>10</v>
      </c>
      <c r="L14" s="15">
        <f t="shared" si="0"/>
        <v>160</v>
      </c>
      <c r="M14" s="15">
        <v>1</v>
      </c>
      <c r="N14" s="15">
        <f t="shared" si="1"/>
        <v>160</v>
      </c>
      <c r="O14" s="16">
        <f t="shared" si="2"/>
        <v>187.2</v>
      </c>
      <c r="R14" s="14"/>
    </row>
    <row r="15" spans="1:18" x14ac:dyDescent="0.2">
      <c r="A15" s="14" t="s">
        <v>39</v>
      </c>
      <c r="B15" s="14">
        <v>20</v>
      </c>
      <c r="D15" s="14">
        <v>5</v>
      </c>
      <c r="E15" s="14">
        <v>10</v>
      </c>
      <c r="I15" s="15">
        <v>100</v>
      </c>
      <c r="K15" s="14">
        <v>10</v>
      </c>
      <c r="L15" s="15">
        <f t="shared" si="0"/>
        <v>145</v>
      </c>
      <c r="M15" s="15">
        <v>1</v>
      </c>
      <c r="N15" s="15">
        <f t="shared" si="1"/>
        <v>145</v>
      </c>
      <c r="O15" s="16">
        <f t="shared" si="2"/>
        <v>169.64999999999998</v>
      </c>
      <c r="R15" s="14"/>
    </row>
    <row r="16" spans="1:18" x14ac:dyDescent="0.2">
      <c r="A16" s="14" t="s">
        <v>12</v>
      </c>
      <c r="B16" s="14">
        <v>20</v>
      </c>
      <c r="D16" s="14">
        <v>10</v>
      </c>
      <c r="I16" s="15">
        <v>100</v>
      </c>
      <c r="L16" s="15">
        <f t="shared" si="0"/>
        <v>130</v>
      </c>
      <c r="M16" s="15">
        <v>2</v>
      </c>
      <c r="N16" s="15">
        <f t="shared" si="1"/>
        <v>260</v>
      </c>
      <c r="O16" s="16">
        <f t="shared" si="2"/>
        <v>304.2</v>
      </c>
      <c r="R16" s="14"/>
    </row>
    <row r="17" spans="1:18" x14ac:dyDescent="0.2">
      <c r="A17" s="14" t="s">
        <v>25</v>
      </c>
      <c r="B17" s="14">
        <v>20</v>
      </c>
      <c r="D17" s="14">
        <v>5</v>
      </c>
      <c r="F17" s="14">
        <v>10</v>
      </c>
      <c r="I17" s="18">
        <v>100</v>
      </c>
      <c r="L17" s="14">
        <f t="shared" si="0"/>
        <v>135</v>
      </c>
      <c r="M17" s="14">
        <v>1</v>
      </c>
      <c r="N17" s="15">
        <f t="shared" si="1"/>
        <v>135</v>
      </c>
      <c r="O17" s="16">
        <f t="shared" si="2"/>
        <v>157.94999999999999</v>
      </c>
      <c r="R17" s="14"/>
    </row>
    <row r="18" spans="1:18" x14ac:dyDescent="0.2">
      <c r="A18" s="14" t="s">
        <v>26</v>
      </c>
      <c r="B18" s="14">
        <v>20</v>
      </c>
      <c r="D18" s="14">
        <v>5</v>
      </c>
      <c r="E18" s="14">
        <v>5</v>
      </c>
      <c r="H18" s="14">
        <v>30</v>
      </c>
      <c r="I18" s="14">
        <v>100</v>
      </c>
      <c r="L18" s="14">
        <f t="shared" si="0"/>
        <v>160</v>
      </c>
      <c r="M18" s="14">
        <v>1</v>
      </c>
      <c r="N18" s="15">
        <f t="shared" si="1"/>
        <v>160</v>
      </c>
      <c r="O18" s="16">
        <f t="shared" si="2"/>
        <v>187.2</v>
      </c>
      <c r="R18" s="14"/>
    </row>
    <row r="19" spans="1:18" x14ac:dyDescent="0.2">
      <c r="A19" s="14" t="s">
        <v>40</v>
      </c>
      <c r="D19" s="14">
        <v>50</v>
      </c>
      <c r="L19" s="14">
        <f t="shared" si="0"/>
        <v>50</v>
      </c>
      <c r="M19" s="14">
        <v>4</v>
      </c>
      <c r="N19" s="15">
        <f t="shared" si="1"/>
        <v>200</v>
      </c>
      <c r="O19" s="16">
        <f t="shared" si="2"/>
        <v>234</v>
      </c>
      <c r="R19" s="14"/>
    </row>
    <row r="20" spans="1:18" x14ac:dyDescent="0.2">
      <c r="A20" s="14" t="s">
        <v>34</v>
      </c>
      <c r="L20" s="14">
        <v>1.17</v>
      </c>
      <c r="N20" s="14">
        <f>SUM(N3:N19)</f>
        <v>7240</v>
      </c>
      <c r="O20" s="19">
        <f>SUM(O3:O19)</f>
        <v>8470.7999999999993</v>
      </c>
    </row>
    <row r="22" spans="1:18" x14ac:dyDescent="0.2">
      <c r="A22" s="14" t="s">
        <v>13</v>
      </c>
      <c r="B22" s="14" t="s">
        <v>33</v>
      </c>
    </row>
    <row r="23" spans="1:18" x14ac:dyDescent="0.2">
      <c r="A23" s="14" t="s">
        <v>27</v>
      </c>
      <c r="B23" s="14" t="s">
        <v>14</v>
      </c>
      <c r="C23" s="14">
        <v>1</v>
      </c>
    </row>
    <row r="24" spans="1:18" x14ac:dyDescent="0.2">
      <c r="A24" s="14" t="s">
        <v>28</v>
      </c>
      <c r="B24" s="14" t="s">
        <v>14</v>
      </c>
      <c r="C24" s="14">
        <v>2</v>
      </c>
    </row>
    <row r="25" spans="1:18" x14ac:dyDescent="0.2">
      <c r="A25" s="14" t="s">
        <v>29</v>
      </c>
      <c r="B25" s="14" t="s">
        <v>14</v>
      </c>
      <c r="C25" s="14">
        <v>3</v>
      </c>
    </row>
    <row r="26" spans="1:18" x14ac:dyDescent="0.2">
      <c r="A26" s="14" t="s">
        <v>30</v>
      </c>
      <c r="B26" s="14" t="s">
        <v>31</v>
      </c>
      <c r="C26" s="14">
        <v>4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J10" sqref="J10"/>
    </sheetView>
  </sheetViews>
  <sheetFormatPr defaultColWidth="9.28515625" defaultRowHeight="12.75" x14ac:dyDescent="0.2"/>
  <cols>
    <col min="1" max="1" width="15" style="14" customWidth="1"/>
    <col min="2" max="2" width="6.7109375" style="14" customWidth="1"/>
    <col min="3" max="5" width="9.28515625" style="14"/>
    <col min="6" max="6" width="6.140625" style="14" customWidth="1"/>
    <col min="7" max="7" width="11.5703125" style="14" customWidth="1"/>
    <col min="8" max="9" width="9.28515625" style="14"/>
    <col min="10" max="10" width="10.7109375" style="14" customWidth="1"/>
    <col min="11" max="11" width="6.85546875" style="14" customWidth="1"/>
    <col min="12" max="12" width="7.42578125" style="14" customWidth="1"/>
    <col min="13" max="13" width="5" style="14" customWidth="1"/>
    <col min="14" max="14" width="7.42578125" style="14" customWidth="1"/>
    <col min="15" max="15" width="7.85546875" style="14" customWidth="1"/>
    <col min="16" max="17" width="9.28515625" style="14"/>
    <col min="18" max="18" width="9.28515625" style="20"/>
    <col min="19" max="16384" width="9.28515625" style="14"/>
  </cols>
  <sheetData>
    <row r="1" spans="1:18" s="11" customFormat="1" x14ac:dyDescent="0.2">
      <c r="A1" s="11" t="s">
        <v>41</v>
      </c>
    </row>
    <row r="2" spans="1:18" s="12" customFormat="1" ht="51" x14ac:dyDescent="0.2">
      <c r="B2" s="13" t="s">
        <v>15</v>
      </c>
      <c r="C2" s="13" t="s">
        <v>16</v>
      </c>
      <c r="D2" s="13" t="s">
        <v>17</v>
      </c>
      <c r="E2" s="13" t="s">
        <v>36</v>
      </c>
      <c r="F2" s="13" t="s">
        <v>35</v>
      </c>
      <c r="G2" s="13" t="s">
        <v>18</v>
      </c>
      <c r="H2" s="13" t="s">
        <v>19</v>
      </c>
      <c r="I2" s="13" t="s">
        <v>20</v>
      </c>
      <c r="J2" s="13" t="s">
        <v>21</v>
      </c>
      <c r="K2" s="13" t="s">
        <v>23</v>
      </c>
      <c r="L2" s="13" t="s">
        <v>32</v>
      </c>
      <c r="M2" s="13" t="s">
        <v>0</v>
      </c>
      <c r="N2" s="13" t="s">
        <v>22</v>
      </c>
      <c r="O2" s="13" t="s">
        <v>1</v>
      </c>
    </row>
    <row r="3" spans="1:18" x14ac:dyDescent="0.2">
      <c r="A3" s="14" t="s">
        <v>2</v>
      </c>
      <c r="B3" s="14">
        <v>20</v>
      </c>
      <c r="C3" s="14">
        <v>30</v>
      </c>
      <c r="D3" s="14">
        <v>5</v>
      </c>
      <c r="E3" s="14">
        <v>15</v>
      </c>
      <c r="I3" s="15">
        <v>100</v>
      </c>
      <c r="K3" s="14">
        <v>10</v>
      </c>
      <c r="L3" s="15">
        <f t="shared" ref="L3:L19" si="0">SUM(B3:K3)</f>
        <v>180</v>
      </c>
      <c r="M3" s="15">
        <v>1</v>
      </c>
      <c r="N3" s="15">
        <f t="shared" ref="N3:N19" si="1">L3*M3</f>
        <v>180</v>
      </c>
      <c r="O3" s="16">
        <f>N3*1.17</f>
        <v>210.6</v>
      </c>
      <c r="R3" s="14"/>
    </row>
    <row r="4" spans="1:18" x14ac:dyDescent="0.2">
      <c r="A4" s="14" t="s">
        <v>3</v>
      </c>
      <c r="B4" s="14">
        <v>20</v>
      </c>
      <c r="C4" s="14">
        <v>30</v>
      </c>
      <c r="D4" s="14">
        <v>5</v>
      </c>
      <c r="I4" s="15">
        <v>100</v>
      </c>
      <c r="J4" s="14">
        <v>100</v>
      </c>
      <c r="K4" s="14">
        <v>10</v>
      </c>
      <c r="L4" s="15">
        <f t="shared" si="0"/>
        <v>265</v>
      </c>
      <c r="M4" s="15">
        <v>1</v>
      </c>
      <c r="N4" s="15">
        <f t="shared" si="1"/>
        <v>265</v>
      </c>
      <c r="O4" s="16">
        <f t="shared" ref="O4:O19" si="2">N4*1.17</f>
        <v>310.04999999999995</v>
      </c>
      <c r="R4" s="14"/>
    </row>
    <row r="5" spans="1:18" x14ac:dyDescent="0.2">
      <c r="A5" s="15" t="s">
        <v>4</v>
      </c>
      <c r="B5" s="14">
        <v>20</v>
      </c>
      <c r="D5" s="14">
        <v>50</v>
      </c>
      <c r="E5" s="14">
        <v>15</v>
      </c>
      <c r="F5" s="14">
        <v>10</v>
      </c>
      <c r="G5" s="14">
        <v>10</v>
      </c>
      <c r="H5" s="14">
        <v>30</v>
      </c>
      <c r="I5" s="15">
        <v>140</v>
      </c>
      <c r="L5" s="15">
        <f t="shared" si="0"/>
        <v>275</v>
      </c>
      <c r="M5" s="15">
        <v>4</v>
      </c>
      <c r="N5" s="15">
        <f t="shared" si="1"/>
        <v>1100</v>
      </c>
      <c r="O5" s="16">
        <f t="shared" si="2"/>
        <v>1287</v>
      </c>
      <c r="R5" s="14"/>
    </row>
    <row r="6" spans="1:18" x14ac:dyDescent="0.2">
      <c r="A6" s="14" t="s">
        <v>5</v>
      </c>
      <c r="B6" s="14">
        <v>20</v>
      </c>
      <c r="D6" s="14">
        <v>5</v>
      </c>
      <c r="I6" s="15">
        <v>100</v>
      </c>
      <c r="K6" s="14">
        <v>10</v>
      </c>
      <c r="L6" s="15">
        <f t="shared" si="0"/>
        <v>135</v>
      </c>
      <c r="M6" s="15">
        <v>1</v>
      </c>
      <c r="N6" s="15">
        <f t="shared" si="1"/>
        <v>135</v>
      </c>
      <c r="O6" s="16">
        <f t="shared" si="2"/>
        <v>157.94999999999999</v>
      </c>
      <c r="R6" s="14"/>
    </row>
    <row r="7" spans="1:18" x14ac:dyDescent="0.2">
      <c r="A7" s="14" t="s">
        <v>6</v>
      </c>
      <c r="B7" s="14">
        <v>20</v>
      </c>
      <c r="C7" s="14">
        <v>30</v>
      </c>
      <c r="D7" s="14">
        <v>5</v>
      </c>
      <c r="I7" s="15">
        <v>100</v>
      </c>
      <c r="L7" s="15">
        <f t="shared" si="0"/>
        <v>155</v>
      </c>
      <c r="M7" s="15">
        <v>1</v>
      </c>
      <c r="N7" s="15">
        <f t="shared" si="1"/>
        <v>155</v>
      </c>
      <c r="O7" s="16">
        <f t="shared" si="2"/>
        <v>181.35</v>
      </c>
      <c r="R7" s="14"/>
    </row>
    <row r="8" spans="1:18" x14ac:dyDescent="0.2">
      <c r="A8" s="14" t="s">
        <v>38</v>
      </c>
      <c r="B8" s="14">
        <v>20</v>
      </c>
      <c r="I8" s="15">
        <v>20</v>
      </c>
      <c r="J8" s="14">
        <v>100</v>
      </c>
      <c r="L8" s="15">
        <f t="shared" si="0"/>
        <v>140</v>
      </c>
      <c r="M8" s="15">
        <v>1</v>
      </c>
      <c r="N8" s="15">
        <f t="shared" si="1"/>
        <v>140</v>
      </c>
      <c r="O8" s="16">
        <f t="shared" si="2"/>
        <v>163.79999999999998</v>
      </c>
      <c r="R8" s="14"/>
    </row>
    <row r="9" spans="1:18" s="17" customFormat="1" x14ac:dyDescent="0.2">
      <c r="A9" s="17" t="s">
        <v>7</v>
      </c>
      <c r="B9" s="17">
        <v>20</v>
      </c>
      <c r="D9" s="17">
        <v>10</v>
      </c>
      <c r="F9" s="17">
        <v>10</v>
      </c>
      <c r="I9" s="17">
        <v>20</v>
      </c>
      <c r="J9" s="17">
        <v>100</v>
      </c>
      <c r="L9" s="17">
        <f t="shared" si="0"/>
        <v>160</v>
      </c>
      <c r="M9" s="17">
        <v>2</v>
      </c>
      <c r="N9" s="15">
        <f t="shared" si="1"/>
        <v>320</v>
      </c>
      <c r="O9" s="16">
        <f t="shared" si="2"/>
        <v>374.4</v>
      </c>
    </row>
    <row r="10" spans="1:18" x14ac:dyDescent="0.2">
      <c r="A10" s="15" t="s">
        <v>8</v>
      </c>
      <c r="B10" s="14">
        <v>20</v>
      </c>
      <c r="D10" s="14">
        <v>50</v>
      </c>
      <c r="E10" s="14">
        <v>25</v>
      </c>
      <c r="G10" s="14">
        <v>10</v>
      </c>
      <c r="H10" s="14">
        <v>30</v>
      </c>
      <c r="I10" s="15">
        <v>100</v>
      </c>
      <c r="J10" s="21">
        <v>200</v>
      </c>
      <c r="L10" s="15">
        <f t="shared" si="0"/>
        <v>435</v>
      </c>
      <c r="M10" s="15">
        <v>4</v>
      </c>
      <c r="N10" s="15">
        <f t="shared" si="1"/>
        <v>1740</v>
      </c>
      <c r="O10" s="16">
        <f t="shared" si="2"/>
        <v>2035.8</v>
      </c>
      <c r="R10" s="14"/>
    </row>
    <row r="11" spans="1:18" x14ac:dyDescent="0.2">
      <c r="A11" s="14" t="s">
        <v>9</v>
      </c>
      <c r="B11" s="14">
        <v>20</v>
      </c>
      <c r="C11" s="14">
        <v>30</v>
      </c>
      <c r="I11" s="15">
        <v>100</v>
      </c>
      <c r="L11" s="15">
        <f t="shared" si="0"/>
        <v>150</v>
      </c>
      <c r="M11" s="15">
        <v>1</v>
      </c>
      <c r="N11" s="15">
        <f t="shared" si="1"/>
        <v>150</v>
      </c>
      <c r="O11" s="16">
        <f t="shared" si="2"/>
        <v>175.5</v>
      </c>
      <c r="R11" s="14"/>
    </row>
    <row r="12" spans="1:18" x14ac:dyDescent="0.2">
      <c r="A12" s="14" t="s">
        <v>10</v>
      </c>
      <c r="B12" s="14">
        <v>20</v>
      </c>
      <c r="C12" s="14">
        <v>30</v>
      </c>
      <c r="D12" s="14">
        <v>5</v>
      </c>
      <c r="I12" s="15">
        <v>100</v>
      </c>
      <c r="L12" s="15">
        <f t="shared" si="0"/>
        <v>155</v>
      </c>
      <c r="M12" s="15">
        <v>1</v>
      </c>
      <c r="N12" s="15">
        <f t="shared" si="1"/>
        <v>155</v>
      </c>
      <c r="O12" s="16">
        <f t="shared" si="2"/>
        <v>181.35</v>
      </c>
      <c r="R12" s="14"/>
    </row>
    <row r="13" spans="1:18" s="15" customFormat="1" x14ac:dyDescent="0.2">
      <c r="A13" s="15" t="s">
        <v>11</v>
      </c>
      <c r="B13" s="15">
        <v>20</v>
      </c>
      <c r="C13" s="15">
        <v>30</v>
      </c>
      <c r="D13" s="15">
        <v>50</v>
      </c>
      <c r="E13" s="15">
        <v>100</v>
      </c>
      <c r="F13" s="15">
        <v>10</v>
      </c>
      <c r="G13" s="15">
        <v>10</v>
      </c>
      <c r="H13" s="14"/>
      <c r="I13" s="15">
        <v>140</v>
      </c>
      <c r="J13" s="14">
        <v>200</v>
      </c>
      <c r="K13" s="14"/>
      <c r="L13" s="15">
        <f t="shared" si="0"/>
        <v>560</v>
      </c>
      <c r="M13" s="15">
        <v>4</v>
      </c>
      <c r="N13" s="15">
        <f t="shared" si="1"/>
        <v>2240</v>
      </c>
      <c r="O13" s="16">
        <f t="shared" si="2"/>
        <v>2620.7999999999997</v>
      </c>
    </row>
    <row r="14" spans="1:18" x14ac:dyDescent="0.2">
      <c r="A14" s="14" t="s">
        <v>24</v>
      </c>
      <c r="B14" s="14">
        <v>20</v>
      </c>
      <c r="D14" s="14">
        <v>5</v>
      </c>
      <c r="E14" s="14">
        <v>25</v>
      </c>
      <c r="I14" s="15">
        <v>100</v>
      </c>
      <c r="K14" s="14">
        <v>10</v>
      </c>
      <c r="L14" s="15">
        <f t="shared" si="0"/>
        <v>160</v>
      </c>
      <c r="M14" s="15">
        <v>1</v>
      </c>
      <c r="N14" s="15">
        <f t="shared" si="1"/>
        <v>160</v>
      </c>
      <c r="O14" s="16">
        <f t="shared" si="2"/>
        <v>187.2</v>
      </c>
      <c r="R14" s="14"/>
    </row>
    <row r="15" spans="1:18" x14ac:dyDescent="0.2">
      <c r="A15" s="14" t="s">
        <v>39</v>
      </c>
      <c r="B15" s="14">
        <v>20</v>
      </c>
      <c r="D15" s="14">
        <v>5</v>
      </c>
      <c r="E15" s="14">
        <v>10</v>
      </c>
      <c r="I15" s="15">
        <v>100</v>
      </c>
      <c r="K15" s="14">
        <v>10</v>
      </c>
      <c r="L15" s="15">
        <f t="shared" si="0"/>
        <v>145</v>
      </c>
      <c r="M15" s="15">
        <v>1</v>
      </c>
      <c r="N15" s="15">
        <f t="shared" si="1"/>
        <v>145</v>
      </c>
      <c r="O15" s="16">
        <f t="shared" si="2"/>
        <v>169.64999999999998</v>
      </c>
      <c r="R15" s="14"/>
    </row>
    <row r="16" spans="1:18" x14ac:dyDescent="0.2">
      <c r="A16" s="14" t="s">
        <v>12</v>
      </c>
      <c r="B16" s="14">
        <v>20</v>
      </c>
      <c r="D16" s="14">
        <v>10</v>
      </c>
      <c r="I16" s="15">
        <v>100</v>
      </c>
      <c r="L16" s="15">
        <f t="shared" si="0"/>
        <v>130</v>
      </c>
      <c r="M16" s="15">
        <v>2</v>
      </c>
      <c r="N16" s="15">
        <f t="shared" si="1"/>
        <v>260</v>
      </c>
      <c r="O16" s="16">
        <f t="shared" si="2"/>
        <v>304.2</v>
      </c>
      <c r="R16" s="14"/>
    </row>
    <row r="17" spans="1:18" x14ac:dyDescent="0.2">
      <c r="A17" s="14" t="s">
        <v>25</v>
      </c>
      <c r="B17" s="14">
        <v>20</v>
      </c>
      <c r="D17" s="14">
        <v>5</v>
      </c>
      <c r="F17" s="14">
        <v>10</v>
      </c>
      <c r="I17" s="18">
        <v>100</v>
      </c>
      <c r="L17" s="14">
        <f t="shared" si="0"/>
        <v>135</v>
      </c>
      <c r="M17" s="14">
        <v>1</v>
      </c>
      <c r="N17" s="15">
        <f t="shared" si="1"/>
        <v>135</v>
      </c>
      <c r="O17" s="16">
        <f t="shared" si="2"/>
        <v>157.94999999999999</v>
      </c>
      <c r="R17" s="14"/>
    </row>
    <row r="18" spans="1:18" x14ac:dyDescent="0.2">
      <c r="A18" s="14" t="s">
        <v>26</v>
      </c>
      <c r="B18" s="14">
        <v>20</v>
      </c>
      <c r="D18" s="14">
        <v>5</v>
      </c>
      <c r="E18" s="14">
        <v>5</v>
      </c>
      <c r="H18" s="14">
        <v>30</v>
      </c>
      <c r="I18" s="14">
        <v>100</v>
      </c>
      <c r="L18" s="14">
        <f t="shared" si="0"/>
        <v>160</v>
      </c>
      <c r="M18" s="14">
        <v>1</v>
      </c>
      <c r="N18" s="15">
        <f t="shared" si="1"/>
        <v>160</v>
      </c>
      <c r="O18" s="16">
        <f t="shared" si="2"/>
        <v>187.2</v>
      </c>
      <c r="R18" s="14"/>
    </row>
    <row r="19" spans="1:18" x14ac:dyDescent="0.2">
      <c r="A19" s="14" t="s">
        <v>40</v>
      </c>
      <c r="D19" s="14">
        <v>50</v>
      </c>
      <c r="L19" s="14">
        <f t="shared" si="0"/>
        <v>50</v>
      </c>
      <c r="M19" s="14">
        <v>4</v>
      </c>
      <c r="N19" s="15">
        <f t="shared" si="1"/>
        <v>200</v>
      </c>
      <c r="O19" s="16">
        <f t="shared" si="2"/>
        <v>234</v>
      </c>
      <c r="R19" s="14"/>
    </row>
    <row r="20" spans="1:18" x14ac:dyDescent="0.2">
      <c r="A20" s="14" t="s">
        <v>34</v>
      </c>
      <c r="L20" s="14">
        <v>1.17</v>
      </c>
      <c r="N20" s="14">
        <f>SUM(N3:N19)</f>
        <v>7640</v>
      </c>
      <c r="O20" s="19">
        <f>SUM(O3:O19)</f>
        <v>8938.8000000000011</v>
      </c>
    </row>
    <row r="22" spans="1:18" x14ac:dyDescent="0.2">
      <c r="A22" s="14" t="s">
        <v>13</v>
      </c>
      <c r="B22" s="14" t="s">
        <v>33</v>
      </c>
    </row>
    <row r="23" spans="1:18" x14ac:dyDescent="0.2">
      <c r="A23" s="14" t="s">
        <v>27</v>
      </c>
      <c r="B23" s="14" t="s">
        <v>14</v>
      </c>
      <c r="C23" s="14">
        <v>1</v>
      </c>
    </row>
    <row r="24" spans="1:18" x14ac:dyDescent="0.2">
      <c r="A24" s="14" t="s">
        <v>28</v>
      </c>
      <c r="B24" s="14" t="s">
        <v>14</v>
      </c>
      <c r="C24" s="14">
        <v>2</v>
      </c>
    </row>
    <row r="25" spans="1:18" x14ac:dyDescent="0.2">
      <c r="A25" s="14" t="s">
        <v>29</v>
      </c>
      <c r="B25" s="14" t="s">
        <v>14</v>
      </c>
      <c r="C25" s="14">
        <v>3</v>
      </c>
    </row>
    <row r="26" spans="1:18" x14ac:dyDescent="0.2">
      <c r="A26" s="14" t="s">
        <v>30</v>
      </c>
      <c r="B26" s="14" t="s">
        <v>31</v>
      </c>
      <c r="C26" s="14">
        <v>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Sadar</dc:creator>
  <cp:lastModifiedBy>Karmen Sadar</cp:lastModifiedBy>
  <cp:lastPrinted>2018-07-11T06:17:01Z</cp:lastPrinted>
  <dcterms:created xsi:type="dcterms:W3CDTF">2017-08-17T05:39:03Z</dcterms:created>
  <dcterms:modified xsi:type="dcterms:W3CDTF">2018-07-11T06:19:03Z</dcterms:modified>
</cp:coreProperties>
</file>